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75" windowWidth="19020" windowHeight="12420"/>
  </bookViews>
  <sheets>
    <sheet name="adatok" sheetId="3" r:id="rId1"/>
    <sheet name="seged" sheetId="4" r:id="rId2"/>
  </sheets>
  <definedNames>
    <definedName name="_xlnm.Print_Titles" localSheetId="0">adatok!$10:$11</definedName>
    <definedName name="_xlnm.Print_Area" localSheetId="0">adatok!$A$1:$M$69</definedName>
    <definedName name="rovatok">seged!$A$2:$A$14</definedName>
  </definedNames>
  <calcPr calcId="145621"/>
</workbook>
</file>

<file path=xl/calcChain.xml><?xml version="1.0" encoding="utf-8"?>
<calcChain xmlns="http://schemas.openxmlformats.org/spreadsheetml/2006/main">
  <c r="B19" i="4" l="1"/>
  <c r="B21" i="4" s="1"/>
  <c r="I39" i="3"/>
  <c r="J39" i="3"/>
  <c r="G59" i="3"/>
  <c r="M12" i="3" l="1"/>
  <c r="M35" i="3"/>
  <c r="M31" i="3"/>
  <c r="M27" i="3"/>
  <c r="M23" i="3"/>
  <c r="M19" i="3"/>
  <c r="M15" i="3"/>
  <c r="M34" i="3"/>
  <c r="M30" i="3"/>
  <c r="M26" i="3"/>
  <c r="M22" i="3"/>
  <c r="M18" i="3"/>
  <c r="M14" i="3"/>
  <c r="M37" i="3"/>
  <c r="M33" i="3"/>
  <c r="M29" i="3"/>
  <c r="M25" i="3"/>
  <c r="M21" i="3"/>
  <c r="M17" i="3"/>
  <c r="M13" i="3"/>
  <c r="M36" i="3"/>
  <c r="M32" i="3"/>
  <c r="M28" i="3"/>
  <c r="M24" i="3"/>
  <c r="M20" i="3"/>
  <c r="M16" i="3"/>
  <c r="F43" i="3"/>
  <c r="D58" i="3" l="1"/>
  <c r="D57" i="3"/>
  <c r="D56" i="3"/>
  <c r="D55" i="3"/>
  <c r="I55" i="3" s="1"/>
  <c r="L55" i="3" s="1"/>
  <c r="D54" i="3"/>
  <c r="I54" i="3" s="1"/>
  <c r="D53" i="3"/>
  <c r="I53" i="3" s="1"/>
  <c r="D52" i="3"/>
  <c r="I52" i="3" s="1"/>
  <c r="D51" i="3"/>
  <c r="I51" i="3" s="1"/>
  <c r="D50" i="3"/>
  <c r="I50" i="3" s="1"/>
  <c r="D49" i="3"/>
  <c r="I49" i="3" s="1"/>
  <c r="D48" i="3"/>
  <c r="I48" i="3" s="1"/>
  <c r="G47" i="3"/>
  <c r="F47" i="3"/>
  <c r="F59" i="3" s="1"/>
  <c r="D46" i="3"/>
  <c r="I46" i="3" s="1"/>
  <c r="L46" i="3" s="1"/>
  <c r="D45" i="3"/>
  <c r="I45" i="3" s="1"/>
  <c r="M39" i="3"/>
  <c r="L39" i="3"/>
  <c r="K39" i="3"/>
  <c r="L57" i="3" l="1"/>
  <c r="I57" i="3"/>
  <c r="L45" i="3"/>
  <c r="L56" i="3"/>
  <c r="I56" i="3"/>
  <c r="L58" i="3"/>
  <c r="I58" i="3"/>
  <c r="D47" i="3"/>
  <c r="D59" i="3" s="1"/>
  <c r="I47" i="3"/>
  <c r="L47" i="3"/>
  <c r="I59" i="3" l="1"/>
  <c r="L59" i="3" s="1"/>
</calcChain>
</file>

<file path=xl/comments1.xml><?xml version="1.0" encoding="utf-8"?>
<comments xmlns="http://schemas.openxmlformats.org/spreadsheetml/2006/main">
  <authors>
    <author>kocsis.tamas</author>
  </authors>
  <commentList>
    <comment ref="A57" authorId="0">
      <text>
        <r>
          <rPr>
            <b/>
            <sz val="8"/>
            <color indexed="81"/>
            <rFont val="Tahoma"/>
            <family val="2"/>
            <charset val="238"/>
          </rPr>
          <t>kivétel</t>
        </r>
        <r>
          <rPr>
            <sz val="8"/>
            <color indexed="81"/>
            <rFont val="Tahoma"/>
            <family val="2"/>
            <charset val="238"/>
          </rPr>
          <t xml:space="preserve">: a LEBONYOLÍTÓ szerv által végzett feladat (ld. Áht. 49.§,  Ávr.75.§)
</t>
        </r>
      </text>
    </comment>
    <comment ref="A58" authorId="0">
      <text>
        <r>
          <rPr>
            <b/>
            <sz val="8"/>
            <color indexed="81"/>
            <rFont val="Tahoma"/>
            <family val="2"/>
            <charset val="238"/>
          </rPr>
          <t>kivétel</t>
        </r>
        <r>
          <rPr>
            <sz val="8"/>
            <color indexed="81"/>
            <rFont val="Tahoma"/>
            <family val="2"/>
            <charset val="238"/>
          </rPr>
          <t xml:space="preserve">: a LEBONYOLÍTÓ szerv által végzett feladat (ld. Áht. 49.§,  Ávr.75.§)
</t>
        </r>
      </text>
    </comment>
  </commentList>
</comments>
</file>

<file path=xl/sharedStrings.xml><?xml version="1.0" encoding="utf-8"?>
<sst xmlns="http://schemas.openxmlformats.org/spreadsheetml/2006/main" count="102" uniqueCount="61">
  <si>
    <t>SZÁMLAÖSSZESÍTŐ (TÉTELES ELSZÁMOLÁS)</t>
  </si>
  <si>
    <t>Kedvezményezett neve:</t>
  </si>
  <si>
    <t>Jelen elszámolás összeállítójának neve, telefonszáma, e-mail címe:</t>
  </si>
  <si>
    <t>Szerződés összege:</t>
  </si>
  <si>
    <t>Elszámolandó támogatás összege:</t>
  </si>
  <si>
    <t>A költségterv rovatai</t>
  </si>
  <si>
    <t>csatolt számla sorszáma</t>
  </si>
  <si>
    <t>Számla / bizonylat adatai</t>
  </si>
  <si>
    <t>A számla végösszegéből</t>
  </si>
  <si>
    <t>Támogató tölti ki!</t>
  </si>
  <si>
    <t>Számla sorszáma / azonosítója</t>
  </si>
  <si>
    <r>
      <rPr>
        <b/>
        <u/>
        <sz val="8"/>
        <rFont val="Arial"/>
        <family val="2"/>
        <charset val="238"/>
      </rPr>
      <t>TÁMOGATÁS</t>
    </r>
    <r>
      <rPr>
        <b/>
        <sz val="8"/>
        <rFont val="Arial"/>
        <family val="2"/>
        <charset val="238"/>
      </rPr>
      <t xml:space="preserve"> terhére elszámolt összeg</t>
    </r>
  </si>
  <si>
    <t>SAJÁT FORRÁS terhére elszámolt</t>
  </si>
  <si>
    <t>Bérköltség, egyéb személyi jellegű kifizetések</t>
  </si>
  <si>
    <t>D1 anyagköltség, készletbeszerzés</t>
  </si>
  <si>
    <t>D2 szellemi tevékenység költségei, szakértői, előadói díjak</t>
  </si>
  <si>
    <t>Beruházás</t>
  </si>
  <si>
    <t>Felújítás</t>
  </si>
  <si>
    <t>Továbbadott, működési célú támogatások</t>
  </si>
  <si>
    <t>Továbbadott, felhalmozási célú támogatások</t>
  </si>
  <si>
    <t>Sorok igény szerint beszúrhatók! A kitöltött táblázato(ka)t a szerződésben megjelölt kapcsolattartó e-mail címére is meg kell küldeni!!!</t>
  </si>
  <si>
    <t>Összesen</t>
  </si>
  <si>
    <t>Jelen számlaösszesítőn elszámolt támogatás összesítése</t>
  </si>
  <si>
    <t>Költségtervi rovatok</t>
  </si>
  <si>
    <t xml:space="preserve">Jelen összesítőn elszámolni kívánt összeg </t>
  </si>
  <si>
    <t>Költségterv rovataiban igényelt támogatás</t>
  </si>
  <si>
    <t>Előző részletek elszámolásában elfogadott összeg</t>
  </si>
  <si>
    <t xml:space="preserve">Támogatásra ezidáig összesen elszámolt </t>
  </si>
  <si>
    <t>Költségtervtől eltérés %</t>
  </si>
  <si>
    <t>DOLOGI kiadások</t>
  </si>
  <si>
    <t>ÖSSZESEN</t>
  </si>
  <si>
    <t>Alulírott nyilatkozom, hogy a támogatott tevékenység megvalósításáról szóló beszámolóban, a fenti számlaösszesítőben kizárólag olyan költségek kerültek feltüntetésre, amelyek kifizetése előtt azok jogosságáról és összegszerűségéről – ellenszolgáltatás teljesítését követően esedékes kifizetés előtt ezen felül az ellenszolgáltatás teljesítéséről is – előzetesen meggyőződtem.</t>
  </si>
  <si>
    <t>Igazoljuk, hogy a jegyzékben foglaltak az érvényes pénzügyi és számviteli rendelkezések szerint kerültek felhasználásra, kifizetésre és könyvelésre.</t>
  </si>
  <si>
    <t xml:space="preserve">Dátum: </t>
  </si>
  <si>
    <t xml:space="preserve">                                                                                                                       </t>
  </si>
  <si>
    <t>………………………………………………</t>
  </si>
  <si>
    <t>(cégszerű) aláírás</t>
  </si>
  <si>
    <t>költségtervi rovatok</t>
  </si>
  <si>
    <t>Munkaadót terhelő járulékok, szha</t>
  </si>
  <si>
    <t>Dátum:</t>
  </si>
  <si>
    <t>Ellenőr:</t>
  </si>
  <si>
    <t>Elfogadva:</t>
  </si>
  <si>
    <t>a</t>
  </si>
  <si>
    <t>számú szerződés keretében biztosított támogatás és előírt saját forrás felhasználásáról</t>
  </si>
  <si>
    <t>D3 bérleti díjak</t>
  </si>
  <si>
    <t>D4 rezsi jellegű kiadások</t>
  </si>
  <si>
    <t>D5 szállítási utazási költségek</t>
  </si>
  <si>
    <t>D6 egyéb szolgáltatások vásárlása</t>
  </si>
  <si>
    <t>D7 egyéb dologi kiadások</t>
  </si>
  <si>
    <t>Alulírott kedvezményezett kijelentem, hogy a támogatásként elszámolt fenti összeg a támogatási szerződésben/támogatói okiratban foglaltaknak megfelelően került felhasználásra. Kijelentem, hogy a fenti számlaösszesítő táblázatban kimutatott adatok az eredeti bizonylatokon szereplő adatokkal mindenben megegyeznek.</t>
  </si>
  <si>
    <t>Amennyiben a támogatás felhasználása során közbeszerzési eljárás lefolytatására sor került, a Támogató kérésére az eljárás dokumentációjának másolatait rendelkezésre bocsátom.</t>
  </si>
  <si>
    <t>számviteli teljesítés dátuma</t>
  </si>
  <si>
    <r>
      <rPr>
        <b/>
        <sz val="8"/>
        <rFont val="Arial"/>
        <family val="2"/>
        <charset val="238"/>
      </rPr>
      <t>Pénzügyi teljesítés</t>
    </r>
    <r>
      <rPr>
        <sz val="8"/>
        <rFont val="Arial"/>
        <family val="2"/>
        <charset val="238"/>
      </rPr>
      <t xml:space="preserve"> (kifizetés/utalás) </t>
    </r>
    <r>
      <rPr>
        <b/>
        <sz val="8"/>
        <rFont val="Arial"/>
        <family val="2"/>
        <charset val="238"/>
      </rPr>
      <t>dátuma</t>
    </r>
  </si>
  <si>
    <r>
      <t>Szállító (</t>
    </r>
    <r>
      <rPr>
        <sz val="8"/>
        <rFont val="Arial"/>
        <family val="2"/>
        <charset val="238"/>
      </rPr>
      <t xml:space="preserve">vagy bérköltség esetén </t>
    </r>
    <r>
      <rPr>
        <b/>
        <sz val="8"/>
        <rFont val="Arial"/>
        <family val="2"/>
        <charset val="238"/>
      </rPr>
      <t xml:space="preserve">munkavállaló) neve </t>
    </r>
    <r>
      <rPr>
        <sz val="8"/>
        <rFont val="Arial"/>
        <family val="2"/>
        <charset val="238"/>
      </rPr>
      <t>(lehet rövidíteni)</t>
    </r>
  </si>
  <si>
    <r>
      <t xml:space="preserve">Szállító adószáma </t>
    </r>
    <r>
      <rPr>
        <sz val="8"/>
        <rFont val="Arial"/>
        <family val="2"/>
        <charset val="238"/>
      </rPr>
      <t>(számla esetén)</t>
    </r>
  </si>
  <si>
    <t>Számla NETTÓ összege (Ft)</t>
  </si>
  <si>
    <t>Számla BRUTTÓ összege (Ft)</t>
  </si>
  <si>
    <r>
      <t xml:space="preserve">Termék /szolgáltatás megnevezése </t>
    </r>
    <r>
      <rPr>
        <sz val="8"/>
        <rFont val="Arial"/>
        <family val="2"/>
        <charset val="238"/>
      </rPr>
      <t>(lehet rövidíteni)</t>
    </r>
  </si>
  <si>
    <t>Tételek száma (gép kiszámolja):</t>
  </si>
  <si>
    <t>Szúrópróbaszerű kiváklasztásba bevonandó tételek aránya - be kell írni (min. 5% vagy 50%, ha 10-nél kevesebb tétel van)</t>
  </si>
  <si>
    <t>Ellenőrizendő tételek száma (gép kiszámolja fenti két adatból - figyelve a feltételeket 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</si>
</sst>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F_t_-;\-* #,##0\ _F_t_-;_-* &quot;-&quot;\ _F_t_-;_-@_-"/>
    <numFmt numFmtId="164" formatCode="yyyy/mm/dd;@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Arial"/>
      <family val="2"/>
      <charset val="238"/>
    </font>
    <font>
      <b/>
      <u/>
      <sz val="8"/>
      <name val="Arial"/>
      <family val="2"/>
      <charset val="238"/>
    </font>
    <font>
      <b/>
      <i/>
      <sz val="10"/>
      <color indexed="55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Arial"/>
      <family val="2"/>
      <charset val="238"/>
    </font>
    <font>
      <sz val="9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9"/>
      <name val="Times New Roman"/>
      <family val="1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ash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8">
    <xf numFmtId="0" fontId="0" fillId="0" borderId="0" xfId="0"/>
    <xf numFmtId="0" fontId="2" fillId="0" borderId="0" xfId="1" applyFont="1" applyAlignment="1">
      <alignment wrapText="1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right"/>
    </xf>
    <xf numFmtId="0" fontId="5" fillId="0" borderId="0" xfId="1" applyFont="1" applyAlignment="1">
      <alignment wrapText="1"/>
    </xf>
    <xf numFmtId="0" fontId="5" fillId="0" borderId="0" xfId="1" applyFont="1" applyAlignment="1">
      <alignment horizontal="center" wrapText="1"/>
    </xf>
    <xf numFmtId="0" fontId="6" fillId="0" borderId="0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0" fontId="2" fillId="0" borderId="4" xfId="1" applyFont="1" applyBorder="1" applyAlignment="1">
      <alignment vertical="center" wrapText="1"/>
    </xf>
    <xf numFmtId="41" fontId="2" fillId="0" borderId="4" xfId="1" applyNumberFormat="1" applyFont="1" applyBorder="1" applyAlignment="1">
      <alignment vertical="center" wrapText="1"/>
    </xf>
    <xf numFmtId="3" fontId="2" fillId="0" borderId="4" xfId="1" applyNumberFormat="1" applyFont="1" applyBorder="1" applyAlignment="1">
      <alignment vertical="center" wrapText="1"/>
    </xf>
    <xf numFmtId="3" fontId="2" fillId="0" borderId="5" xfId="1" applyNumberFormat="1" applyFont="1" applyBorder="1" applyAlignment="1">
      <alignment vertical="center" wrapText="1"/>
    </xf>
    <xf numFmtId="0" fontId="2" fillId="0" borderId="6" xfId="1" quotePrefix="1" applyFont="1" applyBorder="1" applyAlignment="1">
      <alignment horizontal="center" vertical="center" wrapText="1"/>
    </xf>
    <xf numFmtId="164" fontId="2" fillId="0" borderId="7" xfId="1" applyNumberFormat="1" applyFont="1" applyBorder="1" applyAlignment="1">
      <alignment horizontal="center" vertical="center" wrapText="1"/>
    </xf>
    <xf numFmtId="0" fontId="2" fillId="0" borderId="7" xfId="1" applyFont="1" applyBorder="1" applyAlignment="1">
      <alignment vertical="center" wrapText="1"/>
    </xf>
    <xf numFmtId="41" fontId="2" fillId="0" borderId="7" xfId="1" applyNumberFormat="1" applyFont="1" applyBorder="1" applyAlignment="1">
      <alignment vertical="center" wrapText="1"/>
    </xf>
    <xf numFmtId="3" fontId="2" fillId="0" borderId="7" xfId="1" applyNumberFormat="1" applyFont="1" applyBorder="1" applyAlignment="1">
      <alignment vertical="center" wrapText="1"/>
    </xf>
    <xf numFmtId="3" fontId="2" fillId="0" borderId="8" xfId="1" applyNumberFormat="1" applyFont="1" applyBorder="1" applyAlignment="1">
      <alignment vertical="center" wrapText="1"/>
    </xf>
    <xf numFmtId="0" fontId="2" fillId="0" borderId="6" xfId="1" applyFont="1" applyBorder="1" applyAlignment="1">
      <alignment horizontal="center" vertical="center" wrapText="1"/>
    </xf>
    <xf numFmtId="3" fontId="7" fillId="2" borderId="7" xfId="1" applyNumberFormat="1" applyFont="1" applyFill="1" applyBorder="1" applyAlignment="1">
      <alignment wrapText="1"/>
    </xf>
    <xf numFmtId="0" fontId="7" fillId="0" borderId="0" xfId="1" applyFont="1" applyAlignment="1"/>
    <xf numFmtId="0" fontId="10" fillId="0" borderId="7" xfId="1" applyFont="1" applyBorder="1" applyAlignment="1">
      <alignment horizontal="center" vertical="top" wrapText="1"/>
    </xf>
    <xf numFmtId="3" fontId="10" fillId="0" borderId="7" xfId="1" applyNumberFormat="1" applyFont="1" applyBorder="1" applyAlignment="1">
      <alignment horizontal="right" vertical="center" wrapText="1"/>
    </xf>
    <xf numFmtId="3" fontId="10" fillId="4" borderId="7" xfId="1" applyNumberFormat="1" applyFont="1" applyFill="1" applyBorder="1" applyAlignment="1">
      <alignment horizontal="right" vertical="center"/>
    </xf>
    <xf numFmtId="3" fontId="12" fillId="0" borderId="7" xfId="1" applyNumberFormat="1" applyFont="1" applyBorder="1" applyAlignment="1">
      <alignment horizontal="right" vertical="center" wrapText="1"/>
    </xf>
    <xf numFmtId="3" fontId="14" fillId="4" borderId="9" xfId="1" applyNumberFormat="1" applyFont="1" applyFill="1" applyBorder="1" applyAlignment="1">
      <alignment horizontal="right" vertical="center" wrapText="1"/>
    </xf>
    <xf numFmtId="0" fontId="2" fillId="3" borderId="0" xfId="1" applyFont="1" applyFill="1" applyAlignment="1">
      <alignment wrapText="1"/>
    </xf>
    <xf numFmtId="0" fontId="3" fillId="0" borderId="0" xfId="1" applyFont="1" applyAlignment="1">
      <alignment horizontal="left" wrapText="1"/>
    </xf>
    <xf numFmtId="0" fontId="3" fillId="0" borderId="7" xfId="1" applyFont="1" applyBorder="1" applyAlignment="1">
      <alignment vertical="center"/>
    </xf>
    <xf numFmtId="0" fontId="15" fillId="0" borderId="0" xfId="1" applyFont="1" applyBorder="1" applyAlignment="1">
      <alignment horizontal="center" vertical="center" wrapText="1"/>
    </xf>
    <xf numFmtId="0" fontId="15" fillId="0" borderId="0" xfId="1" applyFont="1" applyAlignment="1">
      <alignment wrapText="1"/>
    </xf>
    <xf numFmtId="0" fontId="3" fillId="0" borderId="0" xfId="1" applyFont="1"/>
    <xf numFmtId="0" fontId="15" fillId="0" borderId="0" xfId="1" applyFont="1" applyAlignment="1">
      <alignment horizontal="center"/>
    </xf>
    <xf numFmtId="0" fontId="16" fillId="0" borderId="0" xfId="1" applyFont="1"/>
    <xf numFmtId="0" fontId="12" fillId="0" borderId="0" xfId="1" applyFont="1" applyAlignment="1">
      <alignment wrapText="1"/>
    </xf>
    <xf numFmtId="0" fontId="13" fillId="0" borderId="0" xfId="1" applyFont="1"/>
    <xf numFmtId="0" fontId="12" fillId="0" borderId="0" xfId="1" applyFont="1" applyAlignment="1">
      <alignment horizontal="center" wrapText="1"/>
    </xf>
    <xf numFmtId="0" fontId="14" fillId="0" borderId="7" xfId="1" applyFont="1" applyBorder="1" applyAlignment="1">
      <alignment horizontal="center"/>
    </xf>
    <xf numFmtId="0" fontId="14" fillId="0" borderId="0" xfId="1" applyFont="1" applyAlignment="1">
      <alignment horizontal="center"/>
    </xf>
    <xf numFmtId="0" fontId="1" fillId="0" borderId="0" xfId="1"/>
    <xf numFmtId="0" fontId="1" fillId="0" borderId="7" xfId="1" applyBorder="1" applyAlignment="1">
      <alignment vertical="center" wrapText="1"/>
    </xf>
    <xf numFmtId="0" fontId="15" fillId="0" borderId="0" xfId="1" applyFont="1"/>
    <xf numFmtId="0" fontId="1" fillId="0" borderId="0" xfId="1" applyAlignment="1">
      <alignment vertical="center" wrapText="1"/>
    </xf>
    <xf numFmtId="0" fontId="5" fillId="0" borderId="10" xfId="1" applyFont="1" applyFill="1" applyBorder="1" applyAlignment="1">
      <alignment horizontal="left" vertical="top" wrapText="1"/>
    </xf>
    <xf numFmtId="0" fontId="14" fillId="0" borderId="0" xfId="1" applyFont="1" applyFill="1" applyBorder="1" applyAlignment="1">
      <alignment horizontal="center" vertical="center"/>
    </xf>
    <xf numFmtId="3" fontId="14" fillId="0" borderId="0" xfId="1" applyNumberFormat="1" applyFont="1" applyFill="1" applyBorder="1" applyAlignment="1">
      <alignment horizontal="right" vertical="center" wrapText="1"/>
    </xf>
    <xf numFmtId="10" fontId="12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left" vertical="center" wrapText="1"/>
    </xf>
    <xf numFmtId="0" fontId="6" fillId="0" borderId="29" xfId="1" applyFont="1" applyBorder="1" applyAlignment="1">
      <alignment horizontal="center" vertical="center" wrapText="1"/>
    </xf>
    <xf numFmtId="0" fontId="7" fillId="2" borderId="8" xfId="1" applyFont="1" applyFill="1" applyBorder="1" applyAlignment="1">
      <alignment horizontal="right" wrapText="1"/>
    </xf>
    <xf numFmtId="0" fontId="1" fillId="0" borderId="7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30" xfId="1" applyFont="1" applyBorder="1" applyAlignment="1">
      <alignment vertical="center" wrapText="1"/>
    </xf>
    <xf numFmtId="0" fontId="4" fillId="0" borderId="0" xfId="1" applyFont="1" applyAlignment="1">
      <alignment horizontal="right" wrapText="1"/>
    </xf>
    <xf numFmtId="0" fontId="7" fillId="0" borderId="1" xfId="1" applyFont="1" applyFill="1" applyBorder="1" applyAlignment="1">
      <alignment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wrapText="1"/>
    </xf>
    <xf numFmtId="0" fontId="7" fillId="2" borderId="11" xfId="1" applyFont="1" applyFill="1" applyBorder="1" applyAlignment="1">
      <alignment wrapText="1"/>
    </xf>
    <xf numFmtId="0" fontId="2" fillId="0" borderId="0" xfId="1" applyFont="1" applyAlignment="1"/>
    <xf numFmtId="0" fontId="2" fillId="0" borderId="1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3" fillId="0" borderId="21" xfId="1" applyFont="1" applyBorder="1" applyAlignment="1">
      <alignment horizontal="center" vertical="center" wrapText="1"/>
    </xf>
    <xf numFmtId="0" fontId="3" fillId="0" borderId="22" xfId="1" applyFont="1" applyBorder="1" applyAlignment="1">
      <alignment vertical="center" wrapText="1"/>
    </xf>
    <xf numFmtId="0" fontId="1" fillId="0" borderId="7" xfId="1" applyBorder="1"/>
    <xf numFmtId="0" fontId="1" fillId="0" borderId="7" xfId="1" applyBorder="1" applyAlignment="1">
      <alignment wrapText="1"/>
    </xf>
    <xf numFmtId="0" fontId="1" fillId="0" borderId="7" xfId="1" applyBorder="1" applyAlignment="1">
      <alignment vertical="center"/>
    </xf>
    <xf numFmtId="3" fontId="2" fillId="2" borderId="12" xfId="1" applyNumberFormat="1" applyFont="1" applyFill="1" applyBorder="1" applyAlignment="1">
      <alignment horizontal="right" vertical="center" wrapText="1"/>
    </xf>
    <xf numFmtId="3" fontId="2" fillId="2" borderId="13" xfId="1" applyNumberFormat="1" applyFont="1" applyFill="1" applyBorder="1" applyAlignment="1">
      <alignment horizontal="right" vertical="center" wrapText="1"/>
    </xf>
    <xf numFmtId="0" fontId="1" fillId="0" borderId="8" xfId="1" applyBorder="1" applyAlignment="1">
      <alignment wrapText="1"/>
    </xf>
    <xf numFmtId="0" fontId="1" fillId="5" borderId="1" xfId="1" applyFill="1" applyBorder="1" applyAlignment="1">
      <alignment vertical="center"/>
    </xf>
    <xf numFmtId="0" fontId="1" fillId="0" borderId="32" xfId="1" applyBorder="1" applyAlignment="1">
      <alignment vertical="center"/>
    </xf>
    <xf numFmtId="0" fontId="7" fillId="0" borderId="1" xfId="1" applyFont="1" applyBorder="1" applyAlignment="1">
      <alignment vertical="center" textRotation="90" wrapText="1"/>
    </xf>
    <xf numFmtId="0" fontId="7" fillId="0" borderId="16" xfId="1" applyFont="1" applyBorder="1" applyAlignment="1">
      <alignment vertical="center" textRotation="90" wrapText="1"/>
    </xf>
    <xf numFmtId="0" fontId="7" fillId="0" borderId="3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wrapText="1"/>
    </xf>
    <xf numFmtId="0" fontId="15" fillId="0" borderId="7" xfId="1" applyFont="1" applyBorder="1" applyAlignment="1">
      <alignment horizontal="center" vertical="center" wrapText="1"/>
    </xf>
    <xf numFmtId="0" fontId="14" fillId="4" borderId="24" xfId="1" applyFont="1" applyFill="1" applyBorder="1" applyAlignment="1">
      <alignment horizontal="center" vertical="center"/>
    </xf>
    <xf numFmtId="0" fontId="14" fillId="4" borderId="25" xfId="1" applyFont="1" applyFill="1" applyBorder="1" applyAlignment="1">
      <alignment horizontal="center" vertical="center"/>
    </xf>
    <xf numFmtId="0" fontId="14" fillId="4" borderId="26" xfId="1" applyFont="1" applyFill="1" applyBorder="1" applyAlignment="1">
      <alignment horizontal="center" vertical="center"/>
    </xf>
    <xf numFmtId="3" fontId="14" fillId="4" borderId="27" xfId="1" applyNumberFormat="1" applyFont="1" applyFill="1" applyBorder="1" applyAlignment="1">
      <alignment horizontal="right" vertical="center" wrapText="1"/>
    </xf>
    <xf numFmtId="3" fontId="14" fillId="4" borderId="26" xfId="1" applyNumberFormat="1" applyFont="1" applyFill="1" applyBorder="1" applyAlignment="1">
      <alignment horizontal="right" vertical="center" wrapText="1"/>
    </xf>
    <xf numFmtId="10" fontId="12" fillId="4" borderId="27" xfId="1" applyNumberFormat="1" applyFont="1" applyFill="1" applyBorder="1" applyAlignment="1">
      <alignment horizontal="center" vertical="center" wrapText="1"/>
    </xf>
    <xf numFmtId="10" fontId="12" fillId="4" borderId="28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top" wrapText="1"/>
    </xf>
    <xf numFmtId="0" fontId="3" fillId="3" borderId="0" xfId="1" applyFont="1" applyFill="1" applyAlignment="1">
      <alignment horizontal="left" vertical="top" wrapText="1"/>
    </xf>
    <xf numFmtId="3" fontId="14" fillId="4" borderId="25" xfId="1" applyNumberFormat="1" applyFont="1" applyFill="1" applyBorder="1" applyAlignment="1">
      <alignment horizontal="right" vertical="center" wrapText="1"/>
    </xf>
    <xf numFmtId="0" fontId="11" fillId="4" borderId="6" xfId="1" applyFont="1" applyFill="1" applyBorder="1" applyAlignment="1">
      <alignment horizontal="left" vertical="top" wrapText="1"/>
    </xf>
    <xf numFmtId="0" fontId="11" fillId="4" borderId="7" xfId="1" applyFont="1" applyFill="1" applyBorder="1" applyAlignment="1">
      <alignment horizontal="left" vertical="top" wrapText="1"/>
    </xf>
    <xf numFmtId="3" fontId="10" fillId="4" borderId="7" xfId="1" applyNumberFormat="1" applyFont="1" applyFill="1" applyBorder="1" applyAlignment="1">
      <alignment horizontal="right"/>
    </xf>
    <xf numFmtId="10" fontId="12" fillId="4" borderId="7" xfId="1" applyNumberFormat="1" applyFont="1" applyFill="1" applyBorder="1" applyAlignment="1">
      <alignment horizontal="center" wrapText="1"/>
    </xf>
    <xf numFmtId="10" fontId="12" fillId="4" borderId="13" xfId="1" applyNumberFormat="1" applyFont="1" applyFill="1" applyBorder="1" applyAlignment="1">
      <alignment horizontal="center" wrapText="1"/>
    </xf>
    <xf numFmtId="3" fontId="10" fillId="0" borderId="8" xfId="1" applyNumberFormat="1" applyFont="1" applyBorder="1" applyAlignment="1">
      <alignment horizontal="right" vertical="center" wrapText="1"/>
    </xf>
    <xf numFmtId="3" fontId="10" fillId="0" borderId="17" xfId="1" applyNumberFormat="1" applyFont="1" applyBorder="1" applyAlignment="1">
      <alignment horizontal="right" vertical="center" wrapText="1"/>
    </xf>
    <xf numFmtId="3" fontId="10" fillId="4" borderId="8" xfId="1" applyNumberFormat="1" applyFont="1" applyFill="1" applyBorder="1" applyAlignment="1">
      <alignment horizontal="right" vertical="center" wrapText="1"/>
    </xf>
    <xf numFmtId="3" fontId="10" fillId="4" borderId="11" xfId="1" applyNumberFormat="1" applyFont="1" applyFill="1" applyBorder="1" applyAlignment="1">
      <alignment horizontal="right" vertical="center" wrapText="1"/>
    </xf>
    <xf numFmtId="3" fontId="10" fillId="4" borderId="17" xfId="1" applyNumberFormat="1" applyFont="1" applyFill="1" applyBorder="1" applyAlignment="1">
      <alignment horizontal="right" vertical="center" wrapText="1"/>
    </xf>
    <xf numFmtId="3" fontId="12" fillId="0" borderId="8" xfId="1" applyNumberFormat="1" applyFont="1" applyBorder="1" applyAlignment="1">
      <alignment horizontal="right" vertical="center" wrapText="1"/>
    </xf>
    <xf numFmtId="3" fontId="12" fillId="0" borderId="17" xfId="1" applyNumberFormat="1" applyFont="1" applyBorder="1" applyAlignment="1">
      <alignment horizontal="right" vertical="center" wrapText="1"/>
    </xf>
    <xf numFmtId="3" fontId="12" fillId="4" borderId="8" xfId="1" applyNumberFormat="1" applyFont="1" applyFill="1" applyBorder="1" applyAlignment="1">
      <alignment horizontal="right" vertical="center" wrapText="1"/>
    </xf>
    <xf numFmtId="3" fontId="12" fillId="4" borderId="11" xfId="1" applyNumberFormat="1" applyFont="1" applyFill="1" applyBorder="1" applyAlignment="1">
      <alignment horizontal="right" vertical="center" wrapText="1"/>
    </xf>
    <xf numFmtId="3" fontId="12" fillId="4" borderId="17" xfId="1" applyNumberFormat="1" applyFont="1" applyFill="1" applyBorder="1" applyAlignment="1">
      <alignment horizontal="right" vertical="center" wrapText="1"/>
    </xf>
    <xf numFmtId="0" fontId="11" fillId="4" borderId="19" xfId="1" applyFont="1" applyFill="1" applyBorder="1" applyAlignment="1">
      <alignment horizontal="left" vertical="top" wrapText="1"/>
    </xf>
    <xf numFmtId="0" fontId="11" fillId="4" borderId="11" xfId="1" applyFont="1" applyFill="1" applyBorder="1" applyAlignment="1">
      <alignment horizontal="left" vertical="top" wrapText="1"/>
    </xf>
    <xf numFmtId="0" fontId="11" fillId="4" borderId="17" xfId="1" applyFont="1" applyFill="1" applyBorder="1" applyAlignment="1">
      <alignment horizontal="left" vertical="top" wrapText="1"/>
    </xf>
    <xf numFmtId="0" fontId="13" fillId="4" borderId="6" xfId="1" applyFont="1" applyFill="1" applyBorder="1" applyAlignment="1">
      <alignment horizontal="left" vertical="top" wrapText="1"/>
    </xf>
    <xf numFmtId="0" fontId="13" fillId="4" borderId="7" xfId="1" applyFont="1" applyFill="1" applyBorder="1" applyAlignment="1">
      <alignment horizontal="left" vertical="top" wrapText="1"/>
    </xf>
    <xf numFmtId="3" fontId="12" fillId="4" borderId="7" xfId="1" applyNumberFormat="1" applyFont="1" applyFill="1" applyBorder="1" applyAlignment="1">
      <alignment horizontal="right"/>
    </xf>
    <xf numFmtId="10" fontId="12" fillId="0" borderId="10" xfId="1" applyNumberFormat="1" applyFont="1" applyFill="1" applyBorder="1" applyAlignment="1">
      <alignment horizontal="center" wrapText="1"/>
    </xf>
    <xf numFmtId="10" fontId="12" fillId="0" borderId="20" xfId="1" applyNumberFormat="1" applyFont="1" applyFill="1" applyBorder="1" applyAlignment="1">
      <alignment horizontal="center" wrapText="1"/>
    </xf>
    <xf numFmtId="10" fontId="12" fillId="0" borderId="21" xfId="1" applyNumberFormat="1" applyFont="1" applyFill="1" applyBorder="1" applyAlignment="1">
      <alignment horizontal="center" wrapText="1"/>
    </xf>
    <xf numFmtId="10" fontId="12" fillId="0" borderId="22" xfId="1" applyNumberFormat="1" applyFont="1" applyFill="1" applyBorder="1" applyAlignment="1">
      <alignment horizontal="center" wrapText="1"/>
    </xf>
    <xf numFmtId="10" fontId="12" fillId="0" borderId="15" xfId="1" applyNumberFormat="1" applyFont="1" applyFill="1" applyBorder="1" applyAlignment="1">
      <alignment horizontal="center" wrapText="1"/>
    </xf>
    <xf numFmtId="10" fontId="12" fillId="0" borderId="23" xfId="1" applyNumberFormat="1" applyFont="1" applyFill="1" applyBorder="1" applyAlignment="1">
      <alignment horizontal="center" wrapText="1"/>
    </xf>
    <xf numFmtId="0" fontId="3" fillId="0" borderId="7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10" fillId="4" borderId="3" xfId="1" applyFont="1" applyFill="1" applyBorder="1" applyAlignment="1">
      <alignment horizontal="center"/>
    </xf>
    <xf numFmtId="0" fontId="10" fillId="4" borderId="4" xfId="1" applyFont="1" applyFill="1" applyBorder="1" applyAlignment="1">
      <alignment horizontal="center"/>
    </xf>
    <xf numFmtId="0" fontId="10" fillId="4" borderId="4" xfId="1" applyFont="1" applyFill="1" applyBorder="1" applyAlignment="1">
      <alignment horizontal="center" wrapText="1"/>
    </xf>
    <xf numFmtId="0" fontId="10" fillId="4" borderId="12" xfId="1" applyFont="1" applyFill="1" applyBorder="1" applyAlignment="1">
      <alignment horizont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top"/>
    </xf>
    <xf numFmtId="0" fontId="10" fillId="0" borderId="7" xfId="1" applyFont="1" applyBorder="1" applyAlignment="1">
      <alignment horizontal="center" vertical="top"/>
    </xf>
    <xf numFmtId="0" fontId="10" fillId="0" borderId="7" xfId="1" applyFont="1" applyBorder="1" applyAlignment="1">
      <alignment horizontal="center" vertical="top" wrapText="1"/>
    </xf>
    <xf numFmtId="0" fontId="10" fillId="0" borderId="13" xfId="1" applyFont="1" applyBorder="1" applyAlignment="1">
      <alignment horizontal="center" vertical="top" wrapText="1"/>
    </xf>
    <xf numFmtId="0" fontId="7" fillId="0" borderId="8" xfId="1" applyFont="1" applyBorder="1" applyAlignment="1">
      <alignment horizontal="center" wrapText="1"/>
    </xf>
    <xf numFmtId="0" fontId="7" fillId="0" borderId="11" xfId="1" applyFont="1" applyBorder="1" applyAlignment="1">
      <alignment horizontal="center" wrapText="1"/>
    </xf>
    <xf numFmtId="0" fontId="7" fillId="0" borderId="17" xfId="1" applyFont="1" applyBorder="1" applyAlignment="1">
      <alignment horizontal="center" wrapText="1"/>
    </xf>
    <xf numFmtId="0" fontId="10" fillId="0" borderId="8" xfId="1" applyFont="1" applyBorder="1" applyAlignment="1">
      <alignment horizontal="center" vertical="top" wrapText="1"/>
    </xf>
    <xf numFmtId="0" fontId="10" fillId="0" borderId="11" xfId="1" applyFont="1" applyBorder="1" applyAlignment="1">
      <alignment horizontal="center" vertical="top" wrapText="1"/>
    </xf>
    <xf numFmtId="0" fontId="10" fillId="0" borderId="17" xfId="1" applyFont="1" applyBorder="1" applyAlignment="1">
      <alignment horizontal="center" vertical="top" wrapText="1"/>
    </xf>
    <xf numFmtId="0" fontId="9" fillId="0" borderId="5" xfId="1" applyFont="1" applyBorder="1" applyAlignment="1">
      <alignment horizontal="left" vertical="center"/>
    </xf>
    <xf numFmtId="0" fontId="9" fillId="0" borderId="18" xfId="1" applyFont="1" applyBorder="1" applyAlignment="1">
      <alignment horizontal="left" vertical="center"/>
    </xf>
    <xf numFmtId="0" fontId="6" fillId="0" borderId="13" xfId="1" applyFont="1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3" fillId="0" borderId="7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4" fillId="0" borderId="31" xfId="1" applyFont="1" applyBorder="1" applyAlignment="1">
      <alignment horizontal="center" wrapText="1"/>
    </xf>
    <xf numFmtId="0" fontId="4" fillId="0" borderId="0" xfId="1" applyFont="1" applyAlignment="1">
      <alignment horizontal="left"/>
    </xf>
    <xf numFmtId="3" fontId="10" fillId="4" borderId="8" xfId="1" applyNumberFormat="1" applyFont="1" applyFill="1" applyBorder="1" applyAlignment="1">
      <alignment horizontal="right" vertical="center"/>
    </xf>
    <xf numFmtId="3" fontId="10" fillId="4" borderId="17" xfId="1" applyNumberFormat="1" applyFont="1" applyFill="1" applyBorder="1" applyAlignment="1">
      <alignment horizontal="right" vertical="center"/>
    </xf>
    <xf numFmtId="0" fontId="6" fillId="0" borderId="9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1">
    <pageSetUpPr fitToPage="1"/>
  </sheetPr>
  <dimension ref="A1:M78"/>
  <sheetViews>
    <sheetView tabSelected="1" zoomScaleNormal="100" workbookViewId="0">
      <selection activeCell="F21" sqref="F21"/>
    </sheetView>
  </sheetViews>
  <sheetFormatPr defaultColWidth="9.140625" defaultRowHeight="11.25" x14ac:dyDescent="0.2"/>
  <cols>
    <col min="1" max="1" width="28.140625" style="1" customWidth="1"/>
    <col min="2" max="2" width="4.5703125" style="2" customWidth="1"/>
    <col min="3" max="3" width="13.85546875" style="1" customWidth="1"/>
    <col min="4" max="4" width="9.85546875" style="1" customWidth="1"/>
    <col min="5" max="5" width="9.5703125" style="1" customWidth="1"/>
    <col min="6" max="6" width="20.28515625" style="1" customWidth="1"/>
    <col min="7" max="7" width="12.28515625" style="1" customWidth="1"/>
    <col min="8" max="8" width="24.42578125" style="1" customWidth="1"/>
    <col min="9" max="10" width="10.28515625" style="1" customWidth="1"/>
    <col min="11" max="11" width="9.85546875" style="1" customWidth="1"/>
    <col min="12" max="12" width="10" style="1" customWidth="1"/>
    <col min="13" max="13" width="9.7109375" style="1" customWidth="1"/>
    <col min="14" max="16384" width="9.140625" style="1"/>
  </cols>
  <sheetData>
    <row r="1" spans="1:13" ht="13.15" x14ac:dyDescent="0.25">
      <c r="M1" s="3"/>
    </row>
    <row r="2" spans="1:13" s="4" customFormat="1" ht="15.75" x14ac:dyDescent="0.25">
      <c r="A2" s="146" t="s">
        <v>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s="4" customFormat="1" ht="15.75" x14ac:dyDescent="0.25">
      <c r="A3" s="59" t="s">
        <v>42</v>
      </c>
      <c r="B3" s="152"/>
      <c r="C3" s="152"/>
      <c r="D3" s="153" t="s">
        <v>43</v>
      </c>
      <c r="E3" s="153"/>
      <c r="F3" s="153"/>
      <c r="G3" s="153"/>
      <c r="H3" s="153"/>
      <c r="I3" s="153"/>
      <c r="J3" s="153"/>
      <c r="K3" s="153"/>
      <c r="L3" s="153"/>
      <c r="M3" s="153"/>
    </row>
    <row r="4" spans="1:13" s="4" customFormat="1" ht="6.75" customHeight="1" thickBot="1" x14ac:dyDescent="0.25">
      <c r="B4" s="5"/>
    </row>
    <row r="5" spans="1:13" s="4" customFormat="1" ht="13.5" customHeight="1" x14ac:dyDescent="0.2">
      <c r="A5" s="121" t="s">
        <v>1</v>
      </c>
      <c r="B5" s="121"/>
      <c r="C5" s="121"/>
      <c r="D5" s="147"/>
      <c r="E5" s="147"/>
      <c r="F5" s="147"/>
      <c r="G5" s="147"/>
      <c r="H5" s="147"/>
      <c r="I5" s="68"/>
      <c r="J5" s="69"/>
      <c r="K5" s="148" t="s">
        <v>9</v>
      </c>
      <c r="L5" s="149"/>
      <c r="M5" s="150"/>
    </row>
    <row r="6" spans="1:13" s="4" customFormat="1" ht="26.25" customHeight="1" x14ac:dyDescent="0.2">
      <c r="A6" s="121" t="s">
        <v>2</v>
      </c>
      <c r="B6" s="121"/>
      <c r="C6" s="121"/>
      <c r="D6" s="147"/>
      <c r="E6" s="147"/>
      <c r="F6" s="147"/>
      <c r="G6" s="147"/>
      <c r="H6" s="147"/>
      <c r="I6" s="68"/>
      <c r="J6" s="69"/>
      <c r="K6" s="57" t="s">
        <v>40</v>
      </c>
      <c r="L6" s="147"/>
      <c r="M6" s="151"/>
    </row>
    <row r="7" spans="1:13" s="4" customFormat="1" ht="13.5" customHeight="1" x14ac:dyDescent="0.2">
      <c r="A7" s="121" t="s">
        <v>3</v>
      </c>
      <c r="B7" s="121"/>
      <c r="C7" s="121"/>
      <c r="D7" s="122"/>
      <c r="E7" s="122"/>
      <c r="F7" s="123"/>
      <c r="G7" s="124"/>
      <c r="H7" s="124"/>
      <c r="I7" s="66"/>
      <c r="J7" s="6"/>
      <c r="K7" s="57" t="s">
        <v>39</v>
      </c>
      <c r="L7" s="122"/>
      <c r="M7" s="145"/>
    </row>
    <row r="8" spans="1:13" s="4" customFormat="1" ht="15" customHeight="1" thickBot="1" x14ac:dyDescent="0.25">
      <c r="A8" s="121" t="s">
        <v>4</v>
      </c>
      <c r="B8" s="121"/>
      <c r="C8" s="121"/>
      <c r="D8" s="122"/>
      <c r="E8" s="122"/>
      <c r="F8" s="125"/>
      <c r="G8" s="126"/>
      <c r="H8" s="126"/>
      <c r="I8" s="66"/>
      <c r="J8" s="6"/>
      <c r="K8" s="58" t="s">
        <v>41</v>
      </c>
      <c r="L8" s="156"/>
      <c r="M8" s="157"/>
    </row>
    <row r="9" spans="1:13" s="4" customFormat="1" ht="9.75" customHeight="1" x14ac:dyDescent="0.2">
      <c r="A9" s="53"/>
      <c r="B9" s="53"/>
      <c r="C9" s="53"/>
      <c r="D9" s="54"/>
      <c r="E9" s="54"/>
      <c r="F9" s="52"/>
      <c r="G9" s="66"/>
      <c r="H9" s="52"/>
      <c r="I9" s="66"/>
      <c r="J9" s="52"/>
      <c r="K9" s="52"/>
      <c r="L9" s="52"/>
      <c r="M9" s="6"/>
    </row>
    <row r="10" spans="1:13" ht="21.75" customHeight="1" x14ac:dyDescent="0.2">
      <c r="A10" s="60"/>
      <c r="B10" s="78"/>
      <c r="C10" s="137" t="s">
        <v>7</v>
      </c>
      <c r="D10" s="138"/>
      <c r="E10" s="138"/>
      <c r="F10" s="138"/>
      <c r="G10" s="138"/>
      <c r="H10" s="138"/>
      <c r="I10" s="138"/>
      <c r="J10" s="139"/>
      <c r="K10" s="131" t="s">
        <v>8</v>
      </c>
      <c r="L10" s="132"/>
      <c r="M10" s="60"/>
    </row>
    <row r="11" spans="1:13" s="9" customFormat="1" ht="60" customHeight="1" thickBot="1" x14ac:dyDescent="0.25">
      <c r="A11" s="61" t="s">
        <v>5</v>
      </c>
      <c r="B11" s="79" t="s">
        <v>6</v>
      </c>
      <c r="C11" s="7" t="s">
        <v>10</v>
      </c>
      <c r="D11" s="7" t="s">
        <v>51</v>
      </c>
      <c r="E11" s="65" t="s">
        <v>52</v>
      </c>
      <c r="F11" s="7" t="s">
        <v>53</v>
      </c>
      <c r="G11" s="7" t="s">
        <v>54</v>
      </c>
      <c r="H11" s="7" t="s">
        <v>57</v>
      </c>
      <c r="I11" s="7" t="s">
        <v>55</v>
      </c>
      <c r="J11" s="7" t="s">
        <v>56</v>
      </c>
      <c r="K11" s="8" t="s">
        <v>11</v>
      </c>
      <c r="L11" s="7" t="s">
        <v>12</v>
      </c>
      <c r="M11" s="80" t="s">
        <v>9</v>
      </c>
    </row>
    <row r="12" spans="1:13" ht="11.25" customHeight="1" x14ac:dyDescent="0.2">
      <c r="A12" s="48" t="s">
        <v>13</v>
      </c>
      <c r="B12" s="10">
        <v>1</v>
      </c>
      <c r="C12" s="11"/>
      <c r="D12" s="12"/>
      <c r="E12" s="12"/>
      <c r="F12" s="13"/>
      <c r="G12" s="13"/>
      <c r="H12" s="13"/>
      <c r="I12" s="13"/>
      <c r="J12" s="14"/>
      <c r="K12" s="15"/>
      <c r="L12" s="16"/>
      <c r="M12" s="73" t="str">
        <f>IF(MIN(seged!$B$21,seged!$B$19)&lt;&gt;0,IF(MOD(ROW(M12)-(ROW($K$11)+1),INT((seged!$B$19+1)/seged!$B$21))=0,$K12,"|"),"|")</f>
        <v>|</v>
      </c>
    </row>
    <row r="13" spans="1:13" ht="11.25" customHeight="1" x14ac:dyDescent="0.2">
      <c r="A13" s="48" t="s">
        <v>13</v>
      </c>
      <c r="B13" s="10">
        <v>2</v>
      </c>
      <c r="C13" s="17"/>
      <c r="D13" s="18"/>
      <c r="E13" s="18"/>
      <c r="F13" s="19"/>
      <c r="G13" s="19"/>
      <c r="H13" s="19"/>
      <c r="I13" s="19"/>
      <c r="J13" s="20"/>
      <c r="K13" s="21"/>
      <c r="L13" s="22"/>
      <c r="M13" s="74" t="str">
        <f>IF(MIN(seged!$B$21,seged!$B$19)&lt;&gt;0,IF(MOD(ROW(M13)-(ROW($K$11)+1),INT((seged!$B$19+1)/seged!$B$21))=0,$K13,"|"),"|")</f>
        <v>|</v>
      </c>
    </row>
    <row r="14" spans="1:13" ht="11.25" customHeight="1" x14ac:dyDescent="0.2">
      <c r="A14" s="48" t="s">
        <v>38</v>
      </c>
      <c r="B14" s="10">
        <v>3</v>
      </c>
      <c r="C14" s="23"/>
      <c r="D14" s="18"/>
      <c r="E14" s="18"/>
      <c r="F14" s="19"/>
      <c r="G14" s="19"/>
      <c r="H14" s="19"/>
      <c r="I14" s="19"/>
      <c r="J14" s="20"/>
      <c r="K14" s="21"/>
      <c r="L14" s="22"/>
      <c r="M14" s="74" t="str">
        <f>IF(MIN(seged!$B$21,seged!$B$19)&lt;&gt;0,IF(MOD(ROW(M14)-(ROW($K$11)+1),INT((seged!$B$19+1)/seged!$B$21))=0,$K14,"|"),"|")</f>
        <v>|</v>
      </c>
    </row>
    <row r="15" spans="1:13" ht="11.25" customHeight="1" x14ac:dyDescent="0.2">
      <c r="A15" s="48" t="s">
        <v>38</v>
      </c>
      <c r="B15" s="10">
        <v>4</v>
      </c>
      <c r="C15" s="23"/>
      <c r="D15" s="18"/>
      <c r="E15" s="18"/>
      <c r="F15" s="19"/>
      <c r="G15" s="19"/>
      <c r="H15" s="19"/>
      <c r="I15" s="19"/>
      <c r="J15" s="20"/>
      <c r="K15" s="21"/>
      <c r="L15" s="22"/>
      <c r="M15" s="74" t="str">
        <f>IF(MIN(seged!$B$21,seged!$B$19)&lt;&gt;0,IF(MOD(ROW(M15)-(ROW($K$11)+1),INT((seged!$B$19+1)/seged!$B$21))=0,$K15,"|"),"|")</f>
        <v>|</v>
      </c>
    </row>
    <row r="16" spans="1:13" ht="11.25" customHeight="1" x14ac:dyDescent="0.2">
      <c r="A16" s="48" t="s">
        <v>14</v>
      </c>
      <c r="B16" s="10">
        <v>5</v>
      </c>
      <c r="C16" s="23"/>
      <c r="D16" s="18"/>
      <c r="E16" s="18"/>
      <c r="F16" s="19"/>
      <c r="G16" s="19"/>
      <c r="H16" s="19"/>
      <c r="I16" s="19"/>
      <c r="J16" s="20"/>
      <c r="K16" s="21"/>
      <c r="L16" s="22"/>
      <c r="M16" s="74" t="str">
        <f>IF(MIN(seged!$B$21,seged!$B$19)&lt;&gt;0,IF(MOD(ROW(M16)-(ROW($K$11)+1),INT((seged!$B$19+1)/seged!$B$21))=0,$K16,"|"),"|")</f>
        <v>|</v>
      </c>
    </row>
    <row r="17" spans="1:13" ht="11.25" customHeight="1" x14ac:dyDescent="0.2">
      <c r="A17" s="48" t="s">
        <v>14</v>
      </c>
      <c r="B17" s="10">
        <v>6</v>
      </c>
      <c r="C17" s="23"/>
      <c r="D17" s="18"/>
      <c r="E17" s="18"/>
      <c r="F17" s="19"/>
      <c r="G17" s="19"/>
      <c r="H17" s="19"/>
      <c r="I17" s="19"/>
      <c r="J17" s="20"/>
      <c r="K17" s="21"/>
      <c r="L17" s="22"/>
      <c r="M17" s="74" t="str">
        <f>IF(MIN(seged!$B$21,seged!$B$19)&lt;&gt;0,IF(MOD(ROW(M17)-(ROW($K$11)+1),INT((seged!$B$19+1)/seged!$B$21))=0,$K17,"|"),"|")</f>
        <v>|</v>
      </c>
    </row>
    <row r="18" spans="1:13" ht="11.25" customHeight="1" x14ac:dyDescent="0.2">
      <c r="A18" s="48" t="s">
        <v>15</v>
      </c>
      <c r="B18" s="10">
        <v>7</v>
      </c>
      <c r="C18" s="23"/>
      <c r="D18" s="18"/>
      <c r="E18" s="18"/>
      <c r="F18" s="19"/>
      <c r="G18" s="19"/>
      <c r="H18" s="19"/>
      <c r="I18" s="19"/>
      <c r="J18" s="20"/>
      <c r="K18" s="21"/>
      <c r="L18" s="22"/>
      <c r="M18" s="74" t="str">
        <f>IF(MIN(seged!$B$21,seged!$B$19)&lt;&gt;0,IF(MOD(ROW(M18)-(ROW($K$11)+1),INT((seged!$B$19+1)/seged!$B$21))=0,$K18,"|"),"|")</f>
        <v>|</v>
      </c>
    </row>
    <row r="19" spans="1:13" ht="11.25" customHeight="1" x14ac:dyDescent="0.2">
      <c r="A19" s="48" t="s">
        <v>15</v>
      </c>
      <c r="B19" s="10">
        <v>8</v>
      </c>
      <c r="C19" s="23"/>
      <c r="D19" s="18"/>
      <c r="E19" s="18"/>
      <c r="F19" s="19"/>
      <c r="G19" s="19"/>
      <c r="H19" s="19"/>
      <c r="I19" s="19"/>
      <c r="J19" s="20"/>
      <c r="K19" s="21"/>
      <c r="L19" s="22"/>
      <c r="M19" s="74" t="str">
        <f>IF(MIN(seged!$B$21,seged!$B$19)&lt;&gt;0,IF(MOD(ROW(M19)-(ROW($K$11)+1),INT((seged!$B$19+1)/seged!$B$21))=0,$K19,"|"),"|")</f>
        <v>|</v>
      </c>
    </row>
    <row r="20" spans="1:13" ht="11.25" customHeight="1" x14ac:dyDescent="0.2">
      <c r="A20" s="48" t="s">
        <v>44</v>
      </c>
      <c r="B20" s="10">
        <v>9</v>
      </c>
      <c r="C20" s="23"/>
      <c r="D20" s="18"/>
      <c r="E20" s="18"/>
      <c r="F20" s="19"/>
      <c r="G20" s="19"/>
      <c r="H20" s="19"/>
      <c r="I20" s="19"/>
      <c r="J20" s="20"/>
      <c r="K20" s="21"/>
      <c r="L20" s="22"/>
      <c r="M20" s="74" t="str">
        <f>IF(MIN(seged!$B$21,seged!$B$19)&lt;&gt;0,IF(MOD(ROW(M20)-(ROW($K$11)+1),INT((seged!$B$19+1)/seged!$B$21))=0,$K20,"|"),"|")</f>
        <v>|</v>
      </c>
    </row>
    <row r="21" spans="1:13" ht="11.25" customHeight="1" x14ac:dyDescent="0.2">
      <c r="A21" s="48" t="s">
        <v>44</v>
      </c>
      <c r="B21" s="10">
        <v>10</v>
      </c>
      <c r="C21" s="23"/>
      <c r="D21" s="18"/>
      <c r="E21" s="18"/>
      <c r="F21" s="19"/>
      <c r="G21" s="19"/>
      <c r="H21" s="19"/>
      <c r="I21" s="19"/>
      <c r="J21" s="20"/>
      <c r="K21" s="21"/>
      <c r="L21" s="22"/>
      <c r="M21" s="74" t="str">
        <f>IF(MIN(seged!$B$21,seged!$B$19)&lt;&gt;0,IF(MOD(ROW(M21)-(ROW($K$11)+1),INT((seged!$B$19+1)/seged!$B$21))=0,$K21,"|"),"|")</f>
        <v>|</v>
      </c>
    </row>
    <row r="22" spans="1:13" ht="11.25" customHeight="1" x14ac:dyDescent="0.2">
      <c r="A22" s="48" t="s">
        <v>45</v>
      </c>
      <c r="B22" s="10">
        <v>11</v>
      </c>
      <c r="C22" s="23"/>
      <c r="D22" s="18"/>
      <c r="E22" s="18"/>
      <c r="F22" s="19"/>
      <c r="G22" s="19"/>
      <c r="H22" s="19"/>
      <c r="I22" s="19"/>
      <c r="J22" s="20"/>
      <c r="K22" s="21"/>
      <c r="L22" s="22"/>
      <c r="M22" s="74" t="str">
        <f>IF(MIN(seged!$B$21,seged!$B$19)&lt;&gt;0,IF(MOD(ROW(M22)-(ROW($K$11)+1),INT((seged!$B$19+1)/seged!$B$21))=0,$K22,"|"),"|")</f>
        <v>|</v>
      </c>
    </row>
    <row r="23" spans="1:13" ht="11.25" customHeight="1" x14ac:dyDescent="0.2">
      <c r="A23" s="48" t="s">
        <v>45</v>
      </c>
      <c r="B23" s="10">
        <v>12</v>
      </c>
      <c r="C23" s="23"/>
      <c r="D23" s="18"/>
      <c r="E23" s="18"/>
      <c r="F23" s="19"/>
      <c r="G23" s="19"/>
      <c r="H23" s="19"/>
      <c r="I23" s="19"/>
      <c r="J23" s="20"/>
      <c r="K23" s="21"/>
      <c r="L23" s="22"/>
      <c r="M23" s="74" t="str">
        <f>IF(MIN(seged!$B$21,seged!$B$19)&lt;&gt;0,IF(MOD(ROW(M23)-(ROW($K$11)+1),INT((seged!$B$19+1)/seged!$B$21))=0,$K23,"|"),"|")</f>
        <v>|</v>
      </c>
    </row>
    <row r="24" spans="1:13" ht="11.25" customHeight="1" x14ac:dyDescent="0.2">
      <c r="A24" s="48" t="s">
        <v>46</v>
      </c>
      <c r="B24" s="10">
        <v>13</v>
      </c>
      <c r="C24" s="23"/>
      <c r="D24" s="18"/>
      <c r="E24" s="18"/>
      <c r="F24" s="19"/>
      <c r="G24" s="19"/>
      <c r="H24" s="19"/>
      <c r="I24" s="19"/>
      <c r="J24" s="20"/>
      <c r="K24" s="21"/>
      <c r="L24" s="22"/>
      <c r="M24" s="74" t="str">
        <f>IF(MIN(seged!$B$21,seged!$B$19)&lt;&gt;0,IF(MOD(ROW(M24)-(ROW($K$11)+1),INT((seged!$B$19+1)/seged!$B$21))=0,$K24,"|"),"|")</f>
        <v>|</v>
      </c>
    </row>
    <row r="25" spans="1:13" ht="11.25" customHeight="1" x14ac:dyDescent="0.2">
      <c r="A25" s="48" t="s">
        <v>46</v>
      </c>
      <c r="B25" s="10">
        <v>14</v>
      </c>
      <c r="C25" s="23"/>
      <c r="D25" s="18"/>
      <c r="E25" s="18"/>
      <c r="F25" s="19"/>
      <c r="G25" s="19"/>
      <c r="H25" s="19"/>
      <c r="I25" s="19"/>
      <c r="J25" s="20"/>
      <c r="K25" s="21"/>
      <c r="L25" s="22"/>
      <c r="M25" s="74" t="str">
        <f>IF(MIN(seged!$B$21,seged!$B$19)&lt;&gt;0,IF(MOD(ROW(M25)-(ROW($K$11)+1),INT((seged!$B$19+1)/seged!$B$21))=0,$K25,"|"),"|")</f>
        <v>|</v>
      </c>
    </row>
    <row r="26" spans="1:13" ht="11.25" customHeight="1" x14ac:dyDescent="0.2">
      <c r="A26" s="48" t="s">
        <v>47</v>
      </c>
      <c r="B26" s="10">
        <v>15</v>
      </c>
      <c r="C26" s="23"/>
      <c r="D26" s="18"/>
      <c r="E26" s="18"/>
      <c r="F26" s="19"/>
      <c r="G26" s="19"/>
      <c r="H26" s="19"/>
      <c r="I26" s="19"/>
      <c r="J26" s="20"/>
      <c r="K26" s="21"/>
      <c r="L26" s="22"/>
      <c r="M26" s="74" t="str">
        <f>IF(MIN(seged!$B$21,seged!$B$19)&lt;&gt;0,IF(MOD(ROW(M26)-(ROW($K$11)+1),INT((seged!$B$19+1)/seged!$B$21))=0,$K26,"|"),"|")</f>
        <v>|</v>
      </c>
    </row>
    <row r="27" spans="1:13" ht="11.25" customHeight="1" x14ac:dyDescent="0.2">
      <c r="A27" s="48" t="s">
        <v>47</v>
      </c>
      <c r="B27" s="10">
        <v>16</v>
      </c>
      <c r="C27" s="23"/>
      <c r="D27" s="18"/>
      <c r="E27" s="18"/>
      <c r="F27" s="19"/>
      <c r="G27" s="19"/>
      <c r="H27" s="19"/>
      <c r="I27" s="19"/>
      <c r="J27" s="20"/>
      <c r="K27" s="21"/>
      <c r="L27" s="22"/>
      <c r="M27" s="74" t="str">
        <f>IF(MIN(seged!$B$21,seged!$B$19)&lt;&gt;0,IF(MOD(ROW(M27)-(ROW($K$11)+1),INT((seged!$B$19+1)/seged!$B$21))=0,$K27,"|"),"|")</f>
        <v>|</v>
      </c>
    </row>
    <row r="28" spans="1:13" ht="11.25" customHeight="1" x14ac:dyDescent="0.2">
      <c r="A28" s="48" t="s">
        <v>48</v>
      </c>
      <c r="B28" s="10">
        <v>17</v>
      </c>
      <c r="C28" s="23"/>
      <c r="D28" s="18"/>
      <c r="E28" s="18"/>
      <c r="F28" s="19"/>
      <c r="G28" s="19"/>
      <c r="H28" s="19"/>
      <c r="I28" s="19"/>
      <c r="J28" s="20"/>
      <c r="K28" s="21"/>
      <c r="L28" s="22"/>
      <c r="M28" s="74" t="str">
        <f>IF(MIN(seged!$B$21,seged!$B$19)&lt;&gt;0,IF(MOD(ROW(M28)-(ROW($K$11)+1),INT((seged!$B$19+1)/seged!$B$21))=0,$K28,"|"),"|")</f>
        <v>|</v>
      </c>
    </row>
    <row r="29" spans="1:13" ht="11.25" customHeight="1" x14ac:dyDescent="0.2">
      <c r="A29" s="48" t="s">
        <v>48</v>
      </c>
      <c r="B29" s="10">
        <v>18</v>
      </c>
      <c r="C29" s="23"/>
      <c r="D29" s="18"/>
      <c r="E29" s="18"/>
      <c r="F29" s="19"/>
      <c r="G29" s="19"/>
      <c r="H29" s="19"/>
      <c r="I29" s="19"/>
      <c r="J29" s="20"/>
      <c r="K29" s="21"/>
      <c r="L29" s="22"/>
      <c r="M29" s="74" t="str">
        <f>IF(MIN(seged!$B$21,seged!$B$19)&lt;&gt;0,IF(MOD(ROW(M29)-(ROW($K$11)+1),INT((seged!$B$19+1)/seged!$B$21))=0,$K29,"|"),"|")</f>
        <v>|</v>
      </c>
    </row>
    <row r="30" spans="1:13" ht="11.25" customHeight="1" x14ac:dyDescent="0.2">
      <c r="A30" s="48" t="s">
        <v>16</v>
      </c>
      <c r="B30" s="10">
        <v>19</v>
      </c>
      <c r="C30" s="23"/>
      <c r="D30" s="18"/>
      <c r="E30" s="18"/>
      <c r="F30" s="19"/>
      <c r="G30" s="19"/>
      <c r="H30" s="19"/>
      <c r="I30" s="19"/>
      <c r="J30" s="20"/>
      <c r="K30" s="21"/>
      <c r="L30" s="22"/>
      <c r="M30" s="74" t="str">
        <f>IF(MIN(seged!$B$21,seged!$B$19)&lt;&gt;0,IF(MOD(ROW(M30)-(ROW($K$11)+1),INT((seged!$B$19+1)/seged!$B$21))=0,$K30,"|"),"|")</f>
        <v>|</v>
      </c>
    </row>
    <row r="31" spans="1:13" ht="11.25" customHeight="1" x14ac:dyDescent="0.2">
      <c r="A31" s="48" t="s">
        <v>16</v>
      </c>
      <c r="B31" s="10">
        <v>20</v>
      </c>
      <c r="C31" s="23"/>
      <c r="D31" s="18"/>
      <c r="E31" s="18"/>
      <c r="F31" s="19"/>
      <c r="G31" s="19"/>
      <c r="H31" s="19"/>
      <c r="I31" s="19"/>
      <c r="J31" s="20"/>
      <c r="K31" s="21"/>
      <c r="L31" s="22"/>
      <c r="M31" s="74" t="str">
        <f>IF(MIN(seged!$B$21,seged!$B$19)&lt;&gt;0,IF(MOD(ROW(M31)-(ROW($K$11)+1),INT((seged!$B$19+1)/seged!$B$21))=0,$K31,"|"),"|")</f>
        <v>|</v>
      </c>
    </row>
    <row r="32" spans="1:13" ht="11.25" customHeight="1" x14ac:dyDescent="0.2">
      <c r="A32" s="48" t="s">
        <v>17</v>
      </c>
      <c r="B32" s="10">
        <v>21</v>
      </c>
      <c r="C32" s="23"/>
      <c r="D32" s="18"/>
      <c r="E32" s="18"/>
      <c r="F32" s="19"/>
      <c r="G32" s="19"/>
      <c r="H32" s="19"/>
      <c r="I32" s="19"/>
      <c r="J32" s="20"/>
      <c r="K32" s="21"/>
      <c r="L32" s="22"/>
      <c r="M32" s="74" t="str">
        <f>IF(MIN(seged!$B$21,seged!$B$19)&lt;&gt;0,IF(MOD(ROW(M32)-(ROW($K$11)+1),INT((seged!$B$19+1)/seged!$B$21))=0,$K32,"|"),"|")</f>
        <v>|</v>
      </c>
    </row>
    <row r="33" spans="1:13" ht="11.25" customHeight="1" x14ac:dyDescent="0.2">
      <c r="A33" s="48" t="s">
        <v>17</v>
      </c>
      <c r="B33" s="10">
        <v>22</v>
      </c>
      <c r="C33" s="23"/>
      <c r="D33" s="18"/>
      <c r="E33" s="18"/>
      <c r="F33" s="19"/>
      <c r="G33" s="19"/>
      <c r="H33" s="19"/>
      <c r="I33" s="19"/>
      <c r="J33" s="20"/>
      <c r="K33" s="21"/>
      <c r="L33" s="22"/>
      <c r="M33" s="74" t="str">
        <f>IF(MIN(seged!$B$21,seged!$B$19)&lt;&gt;0,IF(MOD(ROW(M33)-(ROW($K$11)+1),INT((seged!$B$19+1)/seged!$B$21))=0,$K33,"|"),"|")</f>
        <v>|</v>
      </c>
    </row>
    <row r="34" spans="1:13" ht="11.25" customHeight="1" x14ac:dyDescent="0.2">
      <c r="A34" s="48" t="s">
        <v>18</v>
      </c>
      <c r="B34" s="10">
        <v>23</v>
      </c>
      <c r="C34" s="23"/>
      <c r="D34" s="18"/>
      <c r="E34" s="18"/>
      <c r="F34" s="19"/>
      <c r="G34" s="19"/>
      <c r="H34" s="19"/>
      <c r="I34" s="19"/>
      <c r="J34" s="20"/>
      <c r="K34" s="21"/>
      <c r="L34" s="22"/>
      <c r="M34" s="74" t="str">
        <f>IF(MIN(seged!$B$21,seged!$B$19)&lt;&gt;0,IF(MOD(ROW(M34)-(ROW($K$11)+1),INT((seged!$B$19+1)/seged!$B$21))=0,$K34,"|"),"|")</f>
        <v>|</v>
      </c>
    </row>
    <row r="35" spans="1:13" ht="11.25" customHeight="1" x14ac:dyDescent="0.2">
      <c r="A35" s="48" t="s">
        <v>18</v>
      </c>
      <c r="B35" s="10">
        <v>24</v>
      </c>
      <c r="C35" s="23"/>
      <c r="D35" s="18"/>
      <c r="E35" s="18"/>
      <c r="F35" s="19"/>
      <c r="G35" s="19"/>
      <c r="H35" s="19"/>
      <c r="I35" s="19"/>
      <c r="J35" s="20"/>
      <c r="K35" s="21"/>
      <c r="L35" s="22"/>
      <c r="M35" s="74" t="str">
        <f>IF(MIN(seged!$B$21,seged!$B$19)&lt;&gt;0,IF(MOD(ROW(M35)-(ROW($K$11)+1),INT((seged!$B$19+1)/seged!$B$21))=0,$K35,"|"),"|")</f>
        <v>|</v>
      </c>
    </row>
    <row r="36" spans="1:13" ht="11.25" customHeight="1" x14ac:dyDescent="0.2">
      <c r="A36" s="48" t="s">
        <v>19</v>
      </c>
      <c r="B36" s="10">
        <v>25</v>
      </c>
      <c r="C36" s="23"/>
      <c r="D36" s="18"/>
      <c r="E36" s="18"/>
      <c r="F36" s="19"/>
      <c r="G36" s="19"/>
      <c r="H36" s="19"/>
      <c r="I36" s="19"/>
      <c r="J36" s="20"/>
      <c r="K36" s="21"/>
      <c r="L36" s="22"/>
      <c r="M36" s="74" t="str">
        <f>IF(MIN(seged!$B$21,seged!$B$19)&lt;&gt;0,IF(MOD(ROW(M36)-(ROW($K$11)+1),INT((seged!$B$19+1)/seged!$B$21))=0,$K36,"|"),"|")</f>
        <v>|</v>
      </c>
    </row>
    <row r="37" spans="1:13" ht="11.25" customHeight="1" thickBot="1" x14ac:dyDescent="0.25">
      <c r="A37" s="48" t="s">
        <v>19</v>
      </c>
      <c r="B37" s="10">
        <v>26</v>
      </c>
      <c r="C37" s="23"/>
      <c r="D37" s="18"/>
      <c r="E37" s="18"/>
      <c r="F37" s="19"/>
      <c r="G37" s="19"/>
      <c r="H37" s="19"/>
      <c r="I37" s="19"/>
      <c r="J37" s="20"/>
      <c r="K37" s="21"/>
      <c r="L37" s="22"/>
      <c r="M37" s="74" t="str">
        <f>IF(MIN(seged!$B$21,seged!$B$19)&lt;&gt;0,IF(MOD(ROW(M37)-(ROW($K$11)+1),INT((seged!$B$19+1)/seged!$B$21))=0,$K37,"|"),"|")</f>
        <v>|</v>
      </c>
    </row>
    <row r="38" spans="1:13" ht="18" customHeight="1" x14ac:dyDescent="0.2">
      <c r="A38" s="143" t="s">
        <v>20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</row>
    <row r="39" spans="1:13" ht="12.75" customHeight="1" x14ac:dyDescent="0.2">
      <c r="A39" s="62" t="s">
        <v>21</v>
      </c>
      <c r="B39" s="63"/>
      <c r="C39" s="63"/>
      <c r="D39" s="63"/>
      <c r="E39" s="63"/>
      <c r="F39" s="63"/>
      <c r="G39" s="63"/>
      <c r="H39" s="55" t="s">
        <v>21</v>
      </c>
      <c r="I39" s="24">
        <f>SUM(I11:I38)</f>
        <v>0</v>
      </c>
      <c r="J39" s="24">
        <f>SUM(J11:J38)</f>
        <v>0</v>
      </c>
      <c r="K39" s="24">
        <f>SUM(K11:K38)</f>
        <v>0</v>
      </c>
      <c r="L39" s="24">
        <f>SUM(L11:L38)</f>
        <v>0</v>
      </c>
      <c r="M39" s="24">
        <f>SUM(M11:M38)</f>
        <v>0</v>
      </c>
    </row>
    <row r="40" spans="1:13" ht="10.15" hidden="1" x14ac:dyDescent="0.2">
      <c r="A40" s="25"/>
    </row>
    <row r="41" spans="1:13" ht="10.15" hidden="1" x14ac:dyDescent="0.2">
      <c r="A41" s="64"/>
    </row>
    <row r="42" spans="1:13" ht="7.5" customHeight="1" thickBot="1" x14ac:dyDescent="0.25">
      <c r="A42" s="64"/>
    </row>
    <row r="43" spans="1:13" ht="12" x14ac:dyDescent="0.2">
      <c r="A43" s="127" t="s">
        <v>22</v>
      </c>
      <c r="B43" s="128"/>
      <c r="C43" s="128"/>
      <c r="D43" s="128"/>
      <c r="E43" s="128"/>
      <c r="F43" s="129" t="str">
        <f>CONCATENATE("TÁMOGATÁS elszámolásának bontása a ",$B$3," számú szerződéshez")</f>
        <v>TÁMOGATÁS elszámolásának bontása a  számú szerződéshez</v>
      </c>
      <c r="G43" s="129"/>
      <c r="H43" s="129"/>
      <c r="I43" s="129"/>
      <c r="J43" s="129"/>
      <c r="K43" s="129"/>
      <c r="L43" s="129"/>
      <c r="M43" s="130"/>
    </row>
    <row r="44" spans="1:13" ht="39" customHeight="1" x14ac:dyDescent="0.2">
      <c r="A44" s="133" t="s">
        <v>23</v>
      </c>
      <c r="B44" s="134"/>
      <c r="C44" s="134"/>
      <c r="D44" s="135" t="s">
        <v>24</v>
      </c>
      <c r="E44" s="135"/>
      <c r="F44" s="26" t="s">
        <v>25</v>
      </c>
      <c r="G44" s="140" t="s">
        <v>26</v>
      </c>
      <c r="H44" s="142"/>
      <c r="I44" s="140" t="s">
        <v>27</v>
      </c>
      <c r="J44" s="141"/>
      <c r="K44" s="142"/>
      <c r="L44" s="135" t="s">
        <v>28</v>
      </c>
      <c r="M44" s="136"/>
    </row>
    <row r="45" spans="1:13" ht="12" customHeight="1" x14ac:dyDescent="0.2">
      <c r="A45" s="94" t="s">
        <v>13</v>
      </c>
      <c r="B45" s="95"/>
      <c r="C45" s="95"/>
      <c r="D45" s="96">
        <f>SUMIF($A$11:$A$38,$A45,$K$11:$K$38)</f>
        <v>0</v>
      </c>
      <c r="E45" s="96"/>
      <c r="F45" s="27">
        <v>0</v>
      </c>
      <c r="G45" s="99">
        <v>0</v>
      </c>
      <c r="H45" s="100"/>
      <c r="I45" s="101">
        <f>D45+G45</f>
        <v>0</v>
      </c>
      <c r="J45" s="102"/>
      <c r="K45" s="103"/>
      <c r="L45" s="97" t="str">
        <f>IF(F45=0,"#számítás képlettel#",I45/F45)</f>
        <v>#számítás képlettel#</v>
      </c>
      <c r="M45" s="98"/>
    </row>
    <row r="46" spans="1:13" ht="14.45" customHeight="1" x14ac:dyDescent="0.2">
      <c r="A46" s="94" t="s">
        <v>38</v>
      </c>
      <c r="B46" s="95"/>
      <c r="C46" s="95"/>
      <c r="D46" s="96">
        <f>SUMIF($A$11:$A$38,$A46,$K$11:$K$38)</f>
        <v>0</v>
      </c>
      <c r="E46" s="96"/>
      <c r="F46" s="27">
        <v>0</v>
      </c>
      <c r="G46" s="99">
        <v>0</v>
      </c>
      <c r="H46" s="100"/>
      <c r="I46" s="101">
        <f>D46+G46</f>
        <v>0</v>
      </c>
      <c r="J46" s="102"/>
      <c r="K46" s="103"/>
      <c r="L46" s="97" t="str">
        <f>IF(F46=0,"#számítás képlettel#",I46/F46)</f>
        <v>#számítás képlettel#</v>
      </c>
      <c r="M46" s="98"/>
    </row>
    <row r="47" spans="1:13" ht="14.45" customHeight="1" x14ac:dyDescent="0.2">
      <c r="A47" s="109" t="s">
        <v>29</v>
      </c>
      <c r="B47" s="110"/>
      <c r="C47" s="111"/>
      <c r="D47" s="96" t="str">
        <f>TEXT(SUM(D48:E54),"# ##0")</f>
        <v>0</v>
      </c>
      <c r="E47" s="96"/>
      <c r="F47" s="28" t="str">
        <f>TEXT(SUM(F48:F54),"# ##0")</f>
        <v>0</v>
      </c>
      <c r="G47" s="154" t="str">
        <f>TEXT(SUM(H48:H54),"# ##0")</f>
        <v>0</v>
      </c>
      <c r="H47" s="155"/>
      <c r="I47" s="101" t="str">
        <f>TEXT(SUM(J48:J54),"# ##0")</f>
        <v>0</v>
      </c>
      <c r="J47" s="102"/>
      <c r="K47" s="103"/>
      <c r="L47" s="97" t="str">
        <f>IF(SUM(F48:F54)=0,"#számítás képlettel#",SUM(J48:K54)/SUM(F48:F54))</f>
        <v>#számítás képlettel#</v>
      </c>
      <c r="M47" s="98"/>
    </row>
    <row r="48" spans="1:13" ht="12" customHeight="1" x14ac:dyDescent="0.2">
      <c r="A48" s="112" t="s">
        <v>14</v>
      </c>
      <c r="B48" s="113"/>
      <c r="C48" s="113"/>
      <c r="D48" s="114">
        <f t="shared" ref="D48:D58" si="0">SUMIF($A$11:$A$38,$A48,$K$11:$K$38)</f>
        <v>0</v>
      </c>
      <c r="E48" s="114"/>
      <c r="F48" s="29">
        <v>0</v>
      </c>
      <c r="G48" s="104">
        <v>0</v>
      </c>
      <c r="H48" s="105"/>
      <c r="I48" s="106">
        <f>D48+G48</f>
        <v>0</v>
      </c>
      <c r="J48" s="107"/>
      <c r="K48" s="108"/>
      <c r="L48" s="115"/>
      <c r="M48" s="116"/>
    </row>
    <row r="49" spans="1:13" ht="12" customHeight="1" x14ac:dyDescent="0.2">
      <c r="A49" s="112" t="s">
        <v>15</v>
      </c>
      <c r="B49" s="113"/>
      <c r="C49" s="113"/>
      <c r="D49" s="114">
        <f t="shared" si="0"/>
        <v>0</v>
      </c>
      <c r="E49" s="114"/>
      <c r="F49" s="29">
        <v>0</v>
      </c>
      <c r="G49" s="104">
        <v>0</v>
      </c>
      <c r="H49" s="105"/>
      <c r="I49" s="106">
        <f t="shared" ref="I49:I54" si="1">D49+G49</f>
        <v>0</v>
      </c>
      <c r="J49" s="107"/>
      <c r="K49" s="108"/>
      <c r="L49" s="117"/>
      <c r="M49" s="118"/>
    </row>
    <row r="50" spans="1:13" ht="12" customHeight="1" x14ac:dyDescent="0.2">
      <c r="A50" s="112" t="s">
        <v>44</v>
      </c>
      <c r="B50" s="113"/>
      <c r="C50" s="113"/>
      <c r="D50" s="114">
        <f t="shared" si="0"/>
        <v>0</v>
      </c>
      <c r="E50" s="114"/>
      <c r="F50" s="29">
        <v>0</v>
      </c>
      <c r="G50" s="104">
        <v>0</v>
      </c>
      <c r="H50" s="105"/>
      <c r="I50" s="106">
        <f t="shared" si="1"/>
        <v>0</v>
      </c>
      <c r="J50" s="107"/>
      <c r="K50" s="108"/>
      <c r="L50" s="117"/>
      <c r="M50" s="118"/>
    </row>
    <row r="51" spans="1:13" ht="12" x14ac:dyDescent="0.2">
      <c r="A51" s="112" t="s">
        <v>45</v>
      </c>
      <c r="B51" s="113"/>
      <c r="C51" s="113"/>
      <c r="D51" s="114">
        <f t="shared" si="0"/>
        <v>0</v>
      </c>
      <c r="E51" s="114"/>
      <c r="F51" s="29">
        <v>0</v>
      </c>
      <c r="G51" s="104">
        <v>0</v>
      </c>
      <c r="H51" s="105"/>
      <c r="I51" s="106">
        <f t="shared" si="1"/>
        <v>0</v>
      </c>
      <c r="J51" s="107"/>
      <c r="K51" s="108"/>
      <c r="L51" s="117"/>
      <c r="M51" s="118"/>
    </row>
    <row r="52" spans="1:13" ht="12" x14ac:dyDescent="0.2">
      <c r="A52" s="112" t="s">
        <v>46</v>
      </c>
      <c r="B52" s="113"/>
      <c r="C52" s="113"/>
      <c r="D52" s="114">
        <f t="shared" si="0"/>
        <v>0</v>
      </c>
      <c r="E52" s="114"/>
      <c r="F52" s="29">
        <v>0</v>
      </c>
      <c r="G52" s="104">
        <v>0</v>
      </c>
      <c r="H52" s="105"/>
      <c r="I52" s="106">
        <f t="shared" si="1"/>
        <v>0</v>
      </c>
      <c r="J52" s="107"/>
      <c r="K52" s="108"/>
      <c r="L52" s="117"/>
      <c r="M52" s="118"/>
    </row>
    <row r="53" spans="1:13" ht="12" x14ac:dyDescent="0.2">
      <c r="A53" s="112" t="s">
        <v>47</v>
      </c>
      <c r="B53" s="113"/>
      <c r="C53" s="113"/>
      <c r="D53" s="114">
        <f t="shared" si="0"/>
        <v>0</v>
      </c>
      <c r="E53" s="114"/>
      <c r="F53" s="29">
        <v>0</v>
      </c>
      <c r="G53" s="104">
        <v>0</v>
      </c>
      <c r="H53" s="105"/>
      <c r="I53" s="106">
        <f t="shared" si="1"/>
        <v>0</v>
      </c>
      <c r="J53" s="107"/>
      <c r="K53" s="108"/>
      <c r="L53" s="117"/>
      <c r="M53" s="118"/>
    </row>
    <row r="54" spans="1:13" ht="12" x14ac:dyDescent="0.2">
      <c r="A54" s="112" t="s">
        <v>48</v>
      </c>
      <c r="B54" s="113"/>
      <c r="C54" s="113"/>
      <c r="D54" s="114">
        <f t="shared" si="0"/>
        <v>0</v>
      </c>
      <c r="E54" s="114"/>
      <c r="F54" s="29">
        <v>0</v>
      </c>
      <c r="G54" s="104">
        <v>0</v>
      </c>
      <c r="H54" s="105"/>
      <c r="I54" s="106">
        <f t="shared" si="1"/>
        <v>0</v>
      </c>
      <c r="J54" s="107"/>
      <c r="K54" s="108"/>
      <c r="L54" s="119"/>
      <c r="M54" s="120"/>
    </row>
    <row r="55" spans="1:13" ht="14.45" customHeight="1" x14ac:dyDescent="0.2">
      <c r="A55" s="94" t="s">
        <v>16</v>
      </c>
      <c r="B55" s="95"/>
      <c r="C55" s="95"/>
      <c r="D55" s="96">
        <f t="shared" si="0"/>
        <v>0</v>
      </c>
      <c r="E55" s="96"/>
      <c r="F55" s="27">
        <v>0</v>
      </c>
      <c r="G55" s="99">
        <v>0</v>
      </c>
      <c r="H55" s="100"/>
      <c r="I55" s="101">
        <f>D55+G55</f>
        <v>0</v>
      </c>
      <c r="J55" s="102"/>
      <c r="K55" s="103"/>
      <c r="L55" s="97" t="str">
        <f>IF(F55=0,"#számítás képlettel#",I55/F55)</f>
        <v>#számítás képlettel#</v>
      </c>
      <c r="M55" s="98"/>
    </row>
    <row r="56" spans="1:13" ht="12" x14ac:dyDescent="0.2">
      <c r="A56" s="94" t="s">
        <v>17</v>
      </c>
      <c r="B56" s="95"/>
      <c r="C56" s="95"/>
      <c r="D56" s="96">
        <f t="shared" si="0"/>
        <v>0</v>
      </c>
      <c r="E56" s="96"/>
      <c r="F56" s="27">
        <v>0</v>
      </c>
      <c r="G56" s="99">
        <v>0</v>
      </c>
      <c r="H56" s="100"/>
      <c r="I56" s="101">
        <f t="shared" ref="I56:I58" si="2">D56+G56</f>
        <v>0</v>
      </c>
      <c r="J56" s="102"/>
      <c r="K56" s="103"/>
      <c r="L56" s="97" t="str">
        <f>IF(F56=0,"#számítás képlettel#",J56/F56)</f>
        <v>#számítás képlettel#</v>
      </c>
      <c r="M56" s="98"/>
    </row>
    <row r="57" spans="1:13" ht="12.6" customHeight="1" x14ac:dyDescent="0.2">
      <c r="A57" s="94" t="s">
        <v>18</v>
      </c>
      <c r="B57" s="95"/>
      <c r="C57" s="95"/>
      <c r="D57" s="96">
        <f t="shared" si="0"/>
        <v>0</v>
      </c>
      <c r="E57" s="96"/>
      <c r="F57" s="27">
        <v>0</v>
      </c>
      <c r="G57" s="99">
        <v>0</v>
      </c>
      <c r="H57" s="100"/>
      <c r="I57" s="101">
        <f t="shared" si="2"/>
        <v>0</v>
      </c>
      <c r="J57" s="102"/>
      <c r="K57" s="103"/>
      <c r="L57" s="97" t="str">
        <f>IF(F57=0,"#számítás képlettel#",J57/F57)</f>
        <v>#számítás képlettel#</v>
      </c>
      <c r="M57" s="98"/>
    </row>
    <row r="58" spans="1:13" ht="12.6" customHeight="1" x14ac:dyDescent="0.2">
      <c r="A58" s="94" t="s">
        <v>19</v>
      </c>
      <c r="B58" s="95"/>
      <c r="C58" s="95"/>
      <c r="D58" s="96">
        <f t="shared" si="0"/>
        <v>0</v>
      </c>
      <c r="E58" s="96"/>
      <c r="F58" s="27">
        <v>0</v>
      </c>
      <c r="G58" s="99">
        <v>0</v>
      </c>
      <c r="H58" s="100"/>
      <c r="I58" s="101">
        <f t="shared" si="2"/>
        <v>0</v>
      </c>
      <c r="J58" s="102"/>
      <c r="K58" s="103"/>
      <c r="L58" s="97" t="str">
        <f>IF(F58=0,"#számítás képlettel#",J58/F58)</f>
        <v>#számítás képlettel#</v>
      </c>
      <c r="M58" s="98"/>
    </row>
    <row r="59" spans="1:13" ht="21" customHeight="1" thickBot="1" x14ac:dyDescent="0.25">
      <c r="A59" s="84" t="s">
        <v>30</v>
      </c>
      <c r="B59" s="85"/>
      <c r="C59" s="86"/>
      <c r="D59" s="87">
        <f>IF(SUM(D45:E58)&lt;&gt;K39,"A tételes és az összesen értékek nem egyeznek",SUM(D45:E58))</f>
        <v>0</v>
      </c>
      <c r="E59" s="88"/>
      <c r="F59" s="30">
        <f>SUM(F45:F58)</f>
        <v>0</v>
      </c>
      <c r="G59" s="87">
        <f>SUM(G45:G58)</f>
        <v>0</v>
      </c>
      <c r="H59" s="88"/>
      <c r="I59" s="87">
        <f>SUM(I45:I58)</f>
        <v>0</v>
      </c>
      <c r="J59" s="93"/>
      <c r="K59" s="88"/>
      <c r="L59" s="89" t="str">
        <f>IF(F59=0,"#számítás képlettel#",I59/F59)</f>
        <v>#számítás képlettel#</v>
      </c>
      <c r="M59" s="90"/>
    </row>
    <row r="60" spans="1:13" ht="6" customHeight="1" x14ac:dyDescent="0.2">
      <c r="A60" s="49"/>
      <c r="B60" s="49"/>
      <c r="C60" s="49"/>
      <c r="D60" s="50"/>
      <c r="E60" s="50"/>
      <c r="F60" s="50"/>
      <c r="G60" s="50"/>
      <c r="H60" s="50"/>
      <c r="I60" s="50"/>
      <c r="J60" s="50"/>
      <c r="K60" s="50"/>
      <c r="L60" s="51"/>
      <c r="M60" s="51"/>
    </row>
    <row r="61" spans="1:13" ht="7.5" customHeight="1" x14ac:dyDescent="0.2">
      <c r="A61" s="25"/>
    </row>
    <row r="62" spans="1:13" ht="30" customHeight="1" x14ac:dyDescent="0.2">
      <c r="A62" s="91" t="s">
        <v>49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</row>
    <row r="63" spans="1:13" s="31" customFormat="1" ht="29.25" customHeight="1" x14ac:dyDescent="0.2">
      <c r="A63" s="92" t="s">
        <v>31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</row>
    <row r="64" spans="1:13" ht="27.75" customHeight="1" x14ac:dyDescent="0.2">
      <c r="A64" s="81" t="s">
        <v>50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</row>
    <row r="65" spans="1:13" ht="12.75" x14ac:dyDescent="0.2">
      <c r="A65" s="82" t="s">
        <v>32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</row>
    <row r="66" spans="1:13" ht="12" customHeight="1" x14ac:dyDescent="0.2">
      <c r="A66" s="32"/>
      <c r="B66" s="32"/>
      <c r="C66" s="32"/>
      <c r="D66" s="32"/>
      <c r="E66" s="32"/>
      <c r="F66" s="32"/>
      <c r="G66" s="67"/>
      <c r="H66" s="32"/>
      <c r="I66" s="67"/>
      <c r="J66" s="32"/>
      <c r="K66" s="32"/>
      <c r="L66" s="32"/>
      <c r="M66" s="32"/>
    </row>
    <row r="67" spans="1:13" ht="12.75" x14ac:dyDescent="0.2">
      <c r="A67" s="33" t="s">
        <v>33</v>
      </c>
      <c r="B67" s="83"/>
      <c r="C67" s="83"/>
      <c r="D67" s="83"/>
      <c r="E67" s="34"/>
      <c r="F67" s="35"/>
      <c r="G67" s="35"/>
      <c r="H67" s="35"/>
      <c r="I67" s="35"/>
      <c r="J67" s="35"/>
      <c r="K67" s="35"/>
      <c r="L67" s="35"/>
      <c r="M67" s="35"/>
    </row>
    <row r="68" spans="1:13" ht="12.75" x14ac:dyDescent="0.2">
      <c r="A68" s="36" t="s">
        <v>34</v>
      </c>
      <c r="B68" s="35"/>
      <c r="C68" s="35"/>
      <c r="D68" s="35"/>
      <c r="E68" s="35"/>
      <c r="F68" s="35"/>
      <c r="G68" s="35"/>
      <c r="H68" s="37" t="s">
        <v>35</v>
      </c>
      <c r="I68" s="37"/>
      <c r="J68" s="35"/>
      <c r="K68" s="35"/>
      <c r="L68" s="35"/>
      <c r="M68" s="35"/>
    </row>
    <row r="69" spans="1:13" ht="12.75" x14ac:dyDescent="0.2">
      <c r="A69" s="36"/>
      <c r="B69" s="35"/>
      <c r="C69" s="35"/>
      <c r="D69" s="35"/>
      <c r="E69" s="35"/>
      <c r="F69" s="35"/>
      <c r="G69" s="35"/>
      <c r="H69" s="37" t="s">
        <v>36</v>
      </c>
      <c r="I69" s="37"/>
      <c r="J69" s="35"/>
      <c r="K69" s="35"/>
      <c r="L69" s="35"/>
      <c r="M69" s="35"/>
    </row>
    <row r="70" spans="1:13" ht="6" customHeight="1" x14ac:dyDescent="0.2">
      <c r="B70" s="1"/>
    </row>
    <row r="71" spans="1:13" ht="12" x14ac:dyDescent="0.2">
      <c r="A71" s="38"/>
      <c r="B71" s="39"/>
      <c r="C71" s="39"/>
      <c r="D71" s="39"/>
      <c r="E71" s="39"/>
      <c r="F71" s="39"/>
      <c r="G71" s="39"/>
      <c r="H71" s="39"/>
      <c r="I71" s="39"/>
    </row>
    <row r="72" spans="1:13" ht="12" x14ac:dyDescent="0.2">
      <c r="A72" s="40"/>
      <c r="B72" s="39"/>
      <c r="C72" s="39"/>
      <c r="D72" s="39"/>
      <c r="E72" s="39"/>
      <c r="F72" s="39"/>
      <c r="G72" s="39"/>
      <c r="H72" s="39"/>
      <c r="I72" s="39"/>
    </row>
    <row r="73" spans="1:13" ht="12" x14ac:dyDescent="0.2">
      <c r="A73" s="40"/>
      <c r="B73" s="41"/>
      <c r="C73" s="39"/>
      <c r="D73" s="39"/>
      <c r="E73" s="39"/>
      <c r="F73" s="39"/>
      <c r="G73" s="39"/>
      <c r="H73" s="39"/>
      <c r="I73" s="39"/>
    </row>
    <row r="74" spans="1:13" ht="12" x14ac:dyDescent="0.2">
      <c r="A74" s="40"/>
      <c r="B74" s="41"/>
      <c r="C74" s="39"/>
      <c r="D74" s="39"/>
      <c r="E74" s="39"/>
      <c r="F74" s="39"/>
      <c r="G74" s="39"/>
      <c r="H74" s="39"/>
      <c r="I74" s="39"/>
    </row>
    <row r="75" spans="1:13" ht="12" x14ac:dyDescent="0.2">
      <c r="A75" s="40"/>
      <c r="B75" s="41"/>
      <c r="C75" s="39"/>
      <c r="D75" s="39"/>
      <c r="E75" s="39"/>
      <c r="F75" s="39"/>
      <c r="G75" s="39"/>
      <c r="H75" s="39"/>
      <c r="I75" s="39"/>
    </row>
    <row r="76" spans="1:13" ht="12" x14ac:dyDescent="0.2">
      <c r="A76" s="40"/>
      <c r="B76" s="41"/>
      <c r="C76" s="39"/>
      <c r="D76" s="39"/>
      <c r="E76" s="39"/>
      <c r="F76" s="39"/>
      <c r="G76" s="39"/>
      <c r="H76" s="39"/>
      <c r="I76" s="39"/>
    </row>
    <row r="77" spans="1:13" ht="12" x14ac:dyDescent="0.2">
      <c r="A77" s="40"/>
      <c r="B77" s="41"/>
      <c r="C77" s="39"/>
      <c r="D77" s="39"/>
      <c r="E77" s="39"/>
      <c r="F77" s="39"/>
      <c r="G77" s="39"/>
      <c r="H77" s="39"/>
      <c r="I77" s="39"/>
    </row>
    <row r="78" spans="1:13" ht="12" x14ac:dyDescent="0.2">
      <c r="A78" s="40"/>
      <c r="B78" s="41"/>
      <c r="C78" s="39"/>
      <c r="D78" s="39"/>
      <c r="E78" s="39"/>
      <c r="F78" s="39"/>
      <c r="G78" s="39"/>
      <c r="H78" s="39"/>
      <c r="I78" s="39"/>
    </row>
  </sheetData>
  <sortState ref="K12:K37">
    <sortCondition descending="1" ref="K12:K37"/>
  </sortState>
  <mergeCells count="100">
    <mergeCell ref="G47:H47"/>
    <mergeCell ref="I47:K47"/>
    <mergeCell ref="G48:H48"/>
    <mergeCell ref="G49:H49"/>
    <mergeCell ref="G50:H50"/>
    <mergeCell ref="I48:K48"/>
    <mergeCell ref="I49:K49"/>
    <mergeCell ref="I50:K50"/>
    <mergeCell ref="A2:M2"/>
    <mergeCell ref="A5:C5"/>
    <mergeCell ref="A6:C6"/>
    <mergeCell ref="D5:H5"/>
    <mergeCell ref="D6:H6"/>
    <mergeCell ref="K5:M5"/>
    <mergeCell ref="L6:M6"/>
    <mergeCell ref="B3:C3"/>
    <mergeCell ref="D3:M3"/>
    <mergeCell ref="A44:C44"/>
    <mergeCell ref="D44:E44"/>
    <mergeCell ref="L44:M44"/>
    <mergeCell ref="C10:J10"/>
    <mergeCell ref="I44:K44"/>
    <mergeCell ref="G44:H44"/>
    <mergeCell ref="A38:M38"/>
    <mergeCell ref="A8:C8"/>
    <mergeCell ref="D7:E7"/>
    <mergeCell ref="D8:E8"/>
    <mergeCell ref="F7:H8"/>
    <mergeCell ref="A43:E43"/>
    <mergeCell ref="F43:M43"/>
    <mergeCell ref="K10:L10"/>
    <mergeCell ref="L7:M7"/>
    <mergeCell ref="A7:C7"/>
    <mergeCell ref="L8:M8"/>
    <mergeCell ref="A45:C45"/>
    <mergeCell ref="D45:E45"/>
    <mergeCell ref="L45:M45"/>
    <mergeCell ref="A46:C46"/>
    <mergeCell ref="D46:E46"/>
    <mergeCell ref="L46:M46"/>
    <mergeCell ref="I45:K45"/>
    <mergeCell ref="I46:K46"/>
    <mergeCell ref="G45:H45"/>
    <mergeCell ref="G46:H46"/>
    <mergeCell ref="G51:H51"/>
    <mergeCell ref="G52:H52"/>
    <mergeCell ref="G53:H53"/>
    <mergeCell ref="I51:K51"/>
    <mergeCell ref="I52:K52"/>
    <mergeCell ref="I53:K53"/>
    <mergeCell ref="A47:C47"/>
    <mergeCell ref="D47:E47"/>
    <mergeCell ref="L47:M47"/>
    <mergeCell ref="A48:C48"/>
    <mergeCell ref="D48:E48"/>
    <mergeCell ref="L48:M54"/>
    <mergeCell ref="A49:C49"/>
    <mergeCell ref="D49:E49"/>
    <mergeCell ref="A50:C50"/>
    <mergeCell ref="D50:E50"/>
    <mergeCell ref="A51:C51"/>
    <mergeCell ref="D51:E51"/>
    <mergeCell ref="A52:C52"/>
    <mergeCell ref="D52:E52"/>
    <mergeCell ref="A53:C53"/>
    <mergeCell ref="D53:E53"/>
    <mergeCell ref="L55:M55"/>
    <mergeCell ref="A56:C56"/>
    <mergeCell ref="D56:E56"/>
    <mergeCell ref="L56:M56"/>
    <mergeCell ref="G56:H56"/>
    <mergeCell ref="I56:K56"/>
    <mergeCell ref="A55:C55"/>
    <mergeCell ref="D55:E55"/>
    <mergeCell ref="G54:H54"/>
    <mergeCell ref="G55:H55"/>
    <mergeCell ref="I54:K54"/>
    <mergeCell ref="I55:K55"/>
    <mergeCell ref="A54:C54"/>
    <mergeCell ref="D54:E54"/>
    <mergeCell ref="A57:C57"/>
    <mergeCell ref="D57:E57"/>
    <mergeCell ref="L57:M57"/>
    <mergeCell ref="A58:C58"/>
    <mergeCell ref="D58:E58"/>
    <mergeCell ref="L58:M58"/>
    <mergeCell ref="G57:H57"/>
    <mergeCell ref="G58:H58"/>
    <mergeCell ref="I57:K57"/>
    <mergeCell ref="I58:K58"/>
    <mergeCell ref="A64:M64"/>
    <mergeCell ref="A65:M65"/>
    <mergeCell ref="B67:D67"/>
    <mergeCell ref="A59:C59"/>
    <mergeCell ref="D59:E59"/>
    <mergeCell ref="L59:M59"/>
    <mergeCell ref="A62:M62"/>
    <mergeCell ref="A63:M63"/>
    <mergeCell ref="G59:H59"/>
    <mergeCell ref="I59:K59"/>
  </mergeCells>
  <dataValidations disablePrompts="1" count="2">
    <dataValidation allowBlank="1" sqref="A47:C47"/>
    <dataValidation type="list" allowBlank="1" showInputMessage="1" showErrorMessage="1" sqref="A12:A37">
      <formula1>rovatok</formula1>
    </dataValidation>
  </dataValidations>
  <printOptions horizontalCentered="1"/>
  <pageMargins left="0.35433070866141736" right="0.31496062992125984" top="0.55118110236220474" bottom="0.78740157480314965" header="0.39370078740157483" footer="0.51181102362204722"/>
  <pageSetup paperSize="9" scale="92" fitToHeight="3" orientation="landscape" r:id="rId1"/>
  <headerFooter alignWithMargins="0">
    <oddFooter>&amp;P. oldal, összesen: &amp;N</oddFooter>
  </headerFooter>
  <rowBreaks count="3" manualBreakCount="3">
    <brk id="9" max="10" man="1"/>
    <brk id="36" max="10" man="1"/>
    <brk id="42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B21"/>
  <sheetViews>
    <sheetView workbookViewId="0">
      <selection activeCell="A21" sqref="A21"/>
    </sheetView>
  </sheetViews>
  <sheetFormatPr defaultColWidth="9.140625" defaultRowHeight="12.75" x14ac:dyDescent="0.2"/>
  <cols>
    <col min="1" max="1" width="43.85546875" style="44" customWidth="1"/>
    <col min="2" max="2" width="23" style="44" customWidth="1"/>
    <col min="3" max="16384" width="9.140625" style="44"/>
  </cols>
  <sheetData>
    <row r="1" spans="1:2" x14ac:dyDescent="0.2">
      <c r="A1" s="42" t="s">
        <v>37</v>
      </c>
      <c r="B1" s="43"/>
    </row>
    <row r="2" spans="1:2" x14ac:dyDescent="0.2">
      <c r="A2" s="45" t="s">
        <v>13</v>
      </c>
      <c r="B2" s="43"/>
    </row>
    <row r="3" spans="1:2" x14ac:dyDescent="0.2">
      <c r="A3" s="45" t="s">
        <v>38</v>
      </c>
      <c r="B3" s="43"/>
    </row>
    <row r="4" spans="1:2" x14ac:dyDescent="0.2">
      <c r="A4" s="56" t="s">
        <v>14</v>
      </c>
      <c r="B4" s="43"/>
    </row>
    <row r="5" spans="1:2" ht="25.5" x14ac:dyDescent="0.2">
      <c r="A5" s="56" t="s">
        <v>15</v>
      </c>
      <c r="B5" s="43"/>
    </row>
    <row r="6" spans="1:2" x14ac:dyDescent="0.2">
      <c r="A6" s="56" t="s">
        <v>44</v>
      </c>
      <c r="B6" s="43"/>
    </row>
    <row r="7" spans="1:2" x14ac:dyDescent="0.2">
      <c r="A7" s="56" t="s">
        <v>45</v>
      </c>
      <c r="B7" s="43"/>
    </row>
    <row r="8" spans="1:2" x14ac:dyDescent="0.2">
      <c r="A8" s="56" t="s">
        <v>46</v>
      </c>
      <c r="B8" s="43"/>
    </row>
    <row r="9" spans="1:2" x14ac:dyDescent="0.2">
      <c r="A9" s="56" t="s">
        <v>47</v>
      </c>
      <c r="B9" s="46"/>
    </row>
    <row r="10" spans="1:2" x14ac:dyDescent="0.2">
      <c r="A10" s="56" t="s">
        <v>48</v>
      </c>
      <c r="B10" s="46"/>
    </row>
    <row r="11" spans="1:2" x14ac:dyDescent="0.2">
      <c r="A11" s="45" t="s">
        <v>16</v>
      </c>
      <c r="B11" s="46"/>
    </row>
    <row r="12" spans="1:2" x14ac:dyDescent="0.2">
      <c r="A12" s="45" t="s">
        <v>17</v>
      </c>
      <c r="B12" s="46"/>
    </row>
    <row r="13" spans="1:2" x14ac:dyDescent="0.2">
      <c r="A13" s="45" t="s">
        <v>18</v>
      </c>
      <c r="B13" s="46"/>
    </row>
    <row r="14" spans="1:2" x14ac:dyDescent="0.2">
      <c r="A14" s="45" t="s">
        <v>19</v>
      </c>
      <c r="B14" s="46"/>
    </row>
    <row r="15" spans="1:2" ht="13.15" x14ac:dyDescent="0.25">
      <c r="A15" s="47"/>
      <c r="B15" s="46"/>
    </row>
    <row r="16" spans="1:2" ht="13.15" x14ac:dyDescent="0.25">
      <c r="A16" s="47"/>
    </row>
    <row r="17" spans="1:2" ht="13.15" x14ac:dyDescent="0.25">
      <c r="A17" s="47"/>
    </row>
    <row r="18" spans="1:2" ht="13.15" x14ac:dyDescent="0.25">
      <c r="A18" s="47"/>
    </row>
    <row r="19" spans="1:2" x14ac:dyDescent="0.2">
      <c r="A19" s="70" t="s">
        <v>58</v>
      </c>
      <c r="B19" s="72">
        <f>COUNT(adatok!$K$11:$K$38)</f>
        <v>0</v>
      </c>
    </row>
    <row r="20" spans="1:2" ht="39" thickBot="1" x14ac:dyDescent="0.25">
      <c r="A20" s="71" t="s">
        <v>59</v>
      </c>
      <c r="B20" s="76">
        <v>5</v>
      </c>
    </row>
    <row r="21" spans="1:2" ht="26.25" thickBot="1" x14ac:dyDescent="0.25">
      <c r="A21" s="75" t="s">
        <v>60</v>
      </c>
      <c r="B21" s="77">
        <f>IF($B19&lt;10,MAX(INT($B19/2),1),INT($B19*$B20/100)+1)</f>
        <v>1</v>
      </c>
    </row>
  </sheetData>
  <dataValidations count="1">
    <dataValidation type="whole" allowBlank="1" showInputMessage="1" showErrorMessage="1" errorTitle="Figyelmeztetés" error="Csak 5 és 100 közötti szám írható be!" promptTitle="Adat ellenőrzés" prompt="A beírt szám 5 és 100 közötti érték lehet" sqref="B20">
      <formula1>5</formula1>
      <formula2>100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adatok</vt:lpstr>
      <vt:lpstr>seged</vt:lpstr>
      <vt:lpstr>adatok!Nyomtatási_cím</vt:lpstr>
      <vt:lpstr>adatok!Nyomtatási_terület</vt:lpstr>
      <vt:lpstr>rovatok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kocsis.tamas</dc:creator>
  <cp:lastModifiedBy>IrodaW</cp:lastModifiedBy>
  <cp:lastPrinted>2017-01-25T08:50:17Z</cp:lastPrinted>
  <dcterms:created xsi:type="dcterms:W3CDTF">2013-08-14T12:27:08Z</dcterms:created>
  <dcterms:modified xsi:type="dcterms:W3CDTF">2018-09-27T07:43:17Z</dcterms:modified>
</cp:coreProperties>
</file>